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filterPrivacy="1"/>
  <xr:revisionPtr revIDLastSave="0" documentId="13_ncr:1_{B63C145A-6AE1-46BC-B8B8-1DBFF4A8D0AA}" xr6:coauthVersionLast="47" xr6:coauthVersionMax="47" xr10:uidLastSave="{00000000-0000-0000-0000-000000000000}"/>
  <bookViews>
    <workbookView xWindow="28680" yWindow="-5295" windowWidth="29040" windowHeight="15720" activeTab="1" xr2:uid="{00000000-000D-0000-FFFF-FFFF00000000}"/>
  </bookViews>
  <sheets>
    <sheet name="参考様式" sheetId="5" r:id="rId1"/>
    <sheet name="記入例" sheetId="7" r:id="rId2"/>
  </sheets>
  <definedNames>
    <definedName name="_xlnm.Print_Area" localSheetId="1">記入例!$A$1:$Q$74</definedName>
    <definedName name="_xlnm.Print_Area" localSheetId="0">参考様式!$A$1:$Q$74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72" i="7" l="1"/>
  <c r="P60" i="7"/>
  <c r="P56" i="7"/>
  <c r="O56" i="7"/>
  <c r="N56" i="7"/>
  <c r="M56" i="7"/>
  <c r="L56" i="7"/>
  <c r="K56" i="7"/>
  <c r="J56" i="7"/>
  <c r="I56" i="7"/>
  <c r="H56" i="7"/>
  <c r="G56" i="7"/>
  <c r="F56" i="7"/>
  <c r="E56" i="7"/>
  <c r="D56" i="7"/>
  <c r="O55" i="7"/>
  <c r="N55" i="7"/>
  <c r="M55" i="7"/>
  <c r="L55" i="7"/>
  <c r="K55" i="7"/>
  <c r="J55" i="7"/>
  <c r="I55" i="7"/>
  <c r="H55" i="7"/>
  <c r="G55" i="7"/>
  <c r="F55" i="7"/>
  <c r="E55" i="7"/>
  <c r="D55" i="7"/>
  <c r="C55" i="7"/>
  <c r="O54" i="7"/>
  <c r="N54" i="7"/>
  <c r="M54" i="7"/>
  <c r="L54" i="7"/>
  <c r="K54" i="7"/>
  <c r="J54" i="7"/>
  <c r="I54" i="7"/>
  <c r="H54" i="7"/>
  <c r="G54" i="7"/>
  <c r="F54" i="7"/>
  <c r="E54" i="7"/>
  <c r="D54" i="7"/>
  <c r="O53" i="7"/>
  <c r="N53" i="7"/>
  <c r="M53" i="7"/>
  <c r="L53" i="7"/>
  <c r="K53" i="7"/>
  <c r="J53" i="7"/>
  <c r="I53" i="7"/>
  <c r="H53" i="7"/>
  <c r="G53" i="7"/>
  <c r="F53" i="7"/>
  <c r="E53" i="7"/>
  <c r="D53" i="7"/>
  <c r="O51" i="7"/>
  <c r="N51" i="7"/>
  <c r="M51" i="7"/>
  <c r="L51" i="7"/>
  <c r="K51" i="7"/>
  <c r="J51" i="7"/>
  <c r="I51" i="7"/>
  <c r="H51" i="7"/>
  <c r="G51" i="7"/>
  <c r="F51" i="7"/>
  <c r="E51" i="7"/>
  <c r="D51" i="7"/>
  <c r="O50" i="7"/>
  <c r="N50" i="7"/>
  <c r="M50" i="7"/>
  <c r="L50" i="7"/>
  <c r="K50" i="7"/>
  <c r="J50" i="7"/>
  <c r="I50" i="7"/>
  <c r="H50" i="7"/>
  <c r="G50" i="7"/>
  <c r="F50" i="7"/>
  <c r="E50" i="7"/>
  <c r="D50" i="7"/>
  <c r="O49" i="7"/>
  <c r="N49" i="7"/>
  <c r="M49" i="7"/>
  <c r="L49" i="7"/>
  <c r="K49" i="7"/>
  <c r="J49" i="7"/>
  <c r="I49" i="7"/>
  <c r="H49" i="7"/>
  <c r="G49" i="7"/>
  <c r="F49" i="7"/>
  <c r="E49" i="7"/>
  <c r="D49" i="7"/>
  <c r="O48" i="7"/>
  <c r="N48" i="7"/>
  <c r="M48" i="7"/>
  <c r="L48" i="7"/>
  <c r="K48" i="7"/>
  <c r="J48" i="7"/>
  <c r="I48" i="7"/>
  <c r="H48" i="7"/>
  <c r="G48" i="7"/>
  <c r="F48" i="7"/>
  <c r="E48" i="7"/>
  <c r="D48" i="7"/>
  <c r="O46" i="7"/>
  <c r="N46" i="7"/>
  <c r="M46" i="7"/>
  <c r="L46" i="7"/>
  <c r="K46" i="7"/>
  <c r="J46" i="7"/>
  <c r="I46" i="7"/>
  <c r="H46" i="7"/>
  <c r="G46" i="7"/>
  <c r="F46" i="7"/>
  <c r="E46" i="7"/>
  <c r="D46" i="7"/>
  <c r="C46" i="7"/>
  <c r="O45" i="7"/>
  <c r="N45" i="7"/>
  <c r="M45" i="7"/>
  <c r="L45" i="7"/>
  <c r="K45" i="7"/>
  <c r="J45" i="7"/>
  <c r="I45" i="7"/>
  <c r="H45" i="7"/>
  <c r="G45" i="7"/>
  <c r="F45" i="7"/>
  <c r="E45" i="7"/>
  <c r="D45" i="7"/>
  <c r="C45" i="7"/>
  <c r="O44" i="7"/>
  <c r="N44" i="7"/>
  <c r="M44" i="7"/>
  <c r="L44" i="7"/>
  <c r="K44" i="7"/>
  <c r="J44" i="7"/>
  <c r="I44" i="7"/>
  <c r="H44" i="7"/>
  <c r="G44" i="7"/>
  <c r="F44" i="7"/>
  <c r="E44" i="7"/>
  <c r="D44" i="7"/>
  <c r="O43" i="7"/>
  <c r="N43" i="7"/>
  <c r="M43" i="7"/>
  <c r="L43" i="7"/>
  <c r="K43" i="7"/>
  <c r="J43" i="7"/>
  <c r="I43" i="7"/>
  <c r="H43" i="7"/>
  <c r="G43" i="7"/>
  <c r="F43" i="7"/>
  <c r="E43" i="7"/>
  <c r="D43" i="7"/>
  <c r="P39" i="7"/>
  <c r="C39" i="7"/>
  <c r="C56" i="7" s="1"/>
  <c r="P38" i="7"/>
  <c r="P55" i="7" s="1"/>
  <c r="C38" i="7"/>
  <c r="P37" i="7"/>
  <c r="C37" i="7"/>
  <c r="C54" i="7" s="1"/>
  <c r="P36" i="7"/>
  <c r="C36" i="7"/>
  <c r="C53" i="7" s="1"/>
  <c r="O35" i="7"/>
  <c r="N35" i="7"/>
  <c r="N52" i="7" s="1"/>
  <c r="M35" i="7"/>
  <c r="M52" i="7" s="1"/>
  <c r="L35" i="7"/>
  <c r="K35" i="7"/>
  <c r="K52" i="7" s="1"/>
  <c r="J35" i="7"/>
  <c r="I35" i="7"/>
  <c r="H35" i="7"/>
  <c r="G35" i="7"/>
  <c r="F35" i="7"/>
  <c r="E35" i="7"/>
  <c r="E52" i="7" s="1"/>
  <c r="D35" i="7"/>
  <c r="C35" i="7"/>
  <c r="C52" i="7" s="1"/>
  <c r="B35" i="7"/>
  <c r="B52" i="7" s="1"/>
  <c r="P34" i="7"/>
  <c r="C34" i="7"/>
  <c r="C51" i="7" s="1"/>
  <c r="P33" i="7"/>
  <c r="C33" i="7"/>
  <c r="C50" i="7" s="1"/>
  <c r="P32" i="7"/>
  <c r="C32" i="7"/>
  <c r="C49" i="7" s="1"/>
  <c r="P31" i="7"/>
  <c r="C31" i="7"/>
  <c r="C48" i="7" s="1"/>
  <c r="O30" i="7"/>
  <c r="N30" i="7"/>
  <c r="M30" i="7"/>
  <c r="M47" i="7" s="1"/>
  <c r="L30" i="7"/>
  <c r="K30" i="7"/>
  <c r="J30" i="7"/>
  <c r="I30" i="7"/>
  <c r="H30" i="7"/>
  <c r="G30" i="7"/>
  <c r="F30" i="7"/>
  <c r="E30" i="7"/>
  <c r="D30" i="7"/>
  <c r="B30" i="7"/>
  <c r="B47" i="7" s="1"/>
  <c r="P29" i="7"/>
  <c r="C29" i="7"/>
  <c r="P28" i="7"/>
  <c r="C28" i="7"/>
  <c r="P27" i="7"/>
  <c r="C27" i="7"/>
  <c r="C44" i="7" s="1"/>
  <c r="P26" i="7"/>
  <c r="C26" i="7"/>
  <c r="C43" i="7" s="1"/>
  <c r="O25" i="7"/>
  <c r="N25" i="7"/>
  <c r="M25" i="7"/>
  <c r="L25" i="7"/>
  <c r="K25" i="7"/>
  <c r="J25" i="7"/>
  <c r="I25" i="7"/>
  <c r="H25" i="7"/>
  <c r="G25" i="7"/>
  <c r="F25" i="7"/>
  <c r="E25" i="7"/>
  <c r="D25" i="7"/>
  <c r="B25" i="7"/>
  <c r="B42" i="7" s="1"/>
  <c r="P22" i="7"/>
  <c r="P21" i="7"/>
  <c r="P20" i="7"/>
  <c r="P54" i="7" s="1"/>
  <c r="P19" i="7"/>
  <c r="O18" i="7"/>
  <c r="N18" i="7"/>
  <c r="M18" i="7"/>
  <c r="L18" i="7"/>
  <c r="K18" i="7"/>
  <c r="J18" i="7"/>
  <c r="I18" i="7"/>
  <c r="H18" i="7"/>
  <c r="G18" i="7"/>
  <c r="F18" i="7"/>
  <c r="E18" i="7"/>
  <c r="D18" i="7"/>
  <c r="P17" i="7"/>
  <c r="P16" i="7"/>
  <c r="P15" i="7"/>
  <c r="P14" i="7"/>
  <c r="O13" i="7"/>
  <c r="N13" i="7"/>
  <c r="M13" i="7"/>
  <c r="L13" i="7"/>
  <c r="K13" i="7"/>
  <c r="J13" i="7"/>
  <c r="I13" i="7"/>
  <c r="H13" i="7"/>
  <c r="G13" i="7"/>
  <c r="F13" i="7"/>
  <c r="E13" i="7"/>
  <c r="D13" i="7"/>
  <c r="P12" i="7"/>
  <c r="P11" i="7"/>
  <c r="P10" i="7"/>
  <c r="P9" i="7"/>
  <c r="O8" i="7"/>
  <c r="N8" i="7"/>
  <c r="M8" i="7"/>
  <c r="L8" i="7"/>
  <c r="K8" i="7"/>
  <c r="J8" i="7"/>
  <c r="I8" i="7"/>
  <c r="H8" i="7"/>
  <c r="G8" i="7"/>
  <c r="G42" i="7" s="1"/>
  <c r="F8" i="7"/>
  <c r="F42" i="7" s="1"/>
  <c r="E8" i="7"/>
  <c r="D8" i="7"/>
  <c r="D18" i="5"/>
  <c r="D51" i="5"/>
  <c r="D50" i="5"/>
  <c r="D49" i="5"/>
  <c r="D48" i="5"/>
  <c r="D46" i="5"/>
  <c r="D45" i="5"/>
  <c r="D44" i="5"/>
  <c r="D43" i="5"/>
  <c r="P22" i="5"/>
  <c r="P21" i="5"/>
  <c r="P20" i="5"/>
  <c r="P19" i="5"/>
  <c r="P17" i="5"/>
  <c r="P16" i="5"/>
  <c r="P15" i="5"/>
  <c r="P14" i="5"/>
  <c r="P12" i="5"/>
  <c r="P46" i="5" s="1"/>
  <c r="P11" i="5"/>
  <c r="P10" i="5"/>
  <c r="P9" i="5"/>
  <c r="P43" i="5" s="1"/>
  <c r="P39" i="5"/>
  <c r="P38" i="5"/>
  <c r="P37" i="5"/>
  <c r="P36" i="5"/>
  <c r="P34" i="5"/>
  <c r="P33" i="5"/>
  <c r="P32" i="5"/>
  <c r="P31" i="5"/>
  <c r="P29" i="5"/>
  <c r="P28" i="5"/>
  <c r="P27" i="5"/>
  <c r="P26" i="5"/>
  <c r="K43" i="5"/>
  <c r="O56" i="5"/>
  <c r="N56" i="5"/>
  <c r="M56" i="5"/>
  <c r="L56" i="5"/>
  <c r="K56" i="5"/>
  <c r="J56" i="5"/>
  <c r="O55" i="5"/>
  <c r="N55" i="5"/>
  <c r="M55" i="5"/>
  <c r="L55" i="5"/>
  <c r="K55" i="5"/>
  <c r="J55" i="5"/>
  <c r="O54" i="5"/>
  <c r="N54" i="5"/>
  <c r="M54" i="5"/>
  <c r="L54" i="5"/>
  <c r="K54" i="5"/>
  <c r="J54" i="5"/>
  <c r="O53" i="5"/>
  <c r="N53" i="5"/>
  <c r="M53" i="5"/>
  <c r="L53" i="5"/>
  <c r="K53" i="5"/>
  <c r="J53" i="5"/>
  <c r="O51" i="5"/>
  <c r="N51" i="5"/>
  <c r="M51" i="5"/>
  <c r="L51" i="5"/>
  <c r="K51" i="5"/>
  <c r="J51" i="5"/>
  <c r="O50" i="5"/>
  <c r="N50" i="5"/>
  <c r="M50" i="5"/>
  <c r="L50" i="5"/>
  <c r="K50" i="5"/>
  <c r="J50" i="5"/>
  <c r="O49" i="5"/>
  <c r="N49" i="5"/>
  <c r="M49" i="5"/>
  <c r="L49" i="5"/>
  <c r="K49" i="5"/>
  <c r="J49" i="5"/>
  <c r="O48" i="5"/>
  <c r="N48" i="5"/>
  <c r="M48" i="5"/>
  <c r="L48" i="5"/>
  <c r="K48" i="5"/>
  <c r="J48" i="5"/>
  <c r="O46" i="5"/>
  <c r="N46" i="5"/>
  <c r="M46" i="5"/>
  <c r="L46" i="5"/>
  <c r="K46" i="5"/>
  <c r="J46" i="5"/>
  <c r="O45" i="5"/>
  <c r="N45" i="5"/>
  <c r="M45" i="5"/>
  <c r="L45" i="5"/>
  <c r="K45" i="5"/>
  <c r="J45" i="5"/>
  <c r="O44" i="5"/>
  <c r="N44" i="5"/>
  <c r="M44" i="5"/>
  <c r="L44" i="5"/>
  <c r="K44" i="5"/>
  <c r="J44" i="5"/>
  <c r="O43" i="5"/>
  <c r="N43" i="5"/>
  <c r="M43" i="5"/>
  <c r="L43" i="5"/>
  <c r="J43" i="5"/>
  <c r="N47" i="7" l="1"/>
  <c r="E42" i="7"/>
  <c r="O47" i="7"/>
  <c r="L52" i="7"/>
  <c r="P50" i="7"/>
  <c r="P51" i="7"/>
  <c r="P35" i="7"/>
  <c r="N60" i="7" s="1"/>
  <c r="N67" i="7" s="1"/>
  <c r="J52" i="7"/>
  <c r="O52" i="7"/>
  <c r="P18" i="7"/>
  <c r="M60" i="7" s="1"/>
  <c r="M65" i="7" s="1"/>
  <c r="P53" i="7"/>
  <c r="L47" i="7"/>
  <c r="J47" i="7"/>
  <c r="K47" i="7"/>
  <c r="F47" i="7"/>
  <c r="G47" i="7"/>
  <c r="H47" i="7"/>
  <c r="I47" i="7"/>
  <c r="E47" i="7"/>
  <c r="P49" i="7"/>
  <c r="D47" i="7"/>
  <c r="P13" i="7"/>
  <c r="K60" i="7" s="1"/>
  <c r="K63" i="7" s="1"/>
  <c r="P8" i="7"/>
  <c r="I60" i="7" s="1"/>
  <c r="I65" i="7" s="1"/>
  <c r="P45" i="7"/>
  <c r="O42" i="7"/>
  <c r="N42" i="7"/>
  <c r="M42" i="7"/>
  <c r="L42" i="7"/>
  <c r="K42" i="7"/>
  <c r="J42" i="7"/>
  <c r="I52" i="7"/>
  <c r="H52" i="7"/>
  <c r="P25" i="7"/>
  <c r="P43" i="7"/>
  <c r="P44" i="7"/>
  <c r="D52" i="7"/>
  <c r="F52" i="7"/>
  <c r="G52" i="7"/>
  <c r="P48" i="7"/>
  <c r="D42" i="7"/>
  <c r="H42" i="7"/>
  <c r="I42" i="7"/>
  <c r="N70" i="7"/>
  <c r="N68" i="7"/>
  <c r="N66" i="7"/>
  <c r="N64" i="7"/>
  <c r="N71" i="7"/>
  <c r="P46" i="7"/>
  <c r="P30" i="7"/>
  <c r="M64" i="7"/>
  <c r="M66" i="7"/>
  <c r="M68" i="7"/>
  <c r="M70" i="7"/>
  <c r="P18" i="5"/>
  <c r="P13" i="5"/>
  <c r="P8" i="5"/>
  <c r="I60" i="5" s="1"/>
  <c r="O35" i="5"/>
  <c r="N35" i="5"/>
  <c r="M35" i="5"/>
  <c r="L35" i="5"/>
  <c r="K35" i="5"/>
  <c r="J35" i="5"/>
  <c r="O30" i="5"/>
  <c r="N30" i="5"/>
  <c r="M30" i="5"/>
  <c r="L30" i="5"/>
  <c r="K30" i="5"/>
  <c r="J30" i="5"/>
  <c r="O25" i="5"/>
  <c r="N25" i="5"/>
  <c r="M25" i="5"/>
  <c r="L25" i="5"/>
  <c r="L42" i="5" s="1"/>
  <c r="K25" i="5"/>
  <c r="K42" i="5" s="1"/>
  <c r="J25" i="5"/>
  <c r="O18" i="5"/>
  <c r="N18" i="5"/>
  <c r="M18" i="5"/>
  <c r="L18" i="5"/>
  <c r="K18" i="5"/>
  <c r="J18" i="5"/>
  <c r="O13" i="5"/>
  <c r="N13" i="5"/>
  <c r="M13" i="5"/>
  <c r="L13" i="5"/>
  <c r="K13" i="5"/>
  <c r="J13" i="5"/>
  <c r="O8" i="5"/>
  <c r="N8" i="5"/>
  <c r="M8" i="5"/>
  <c r="L8" i="5"/>
  <c r="K8" i="5"/>
  <c r="J8" i="5"/>
  <c r="P52" i="7" l="1"/>
  <c r="J42" i="5"/>
  <c r="N65" i="7"/>
  <c r="I63" i="5"/>
  <c r="I62" i="5"/>
  <c r="N63" i="7"/>
  <c r="N62" i="7" s="1"/>
  <c r="M63" i="7"/>
  <c r="M62" i="7" s="1"/>
  <c r="O47" i="5"/>
  <c r="M67" i="7"/>
  <c r="J52" i="5"/>
  <c r="K52" i="5"/>
  <c r="M71" i="7"/>
  <c r="L52" i="5"/>
  <c r="M69" i="7"/>
  <c r="N69" i="7"/>
  <c r="M42" i="5"/>
  <c r="K66" i="7"/>
  <c r="K68" i="7"/>
  <c r="K64" i="7"/>
  <c r="K70" i="7"/>
  <c r="K69" i="7"/>
  <c r="K67" i="7"/>
  <c r="K71" i="7"/>
  <c r="K65" i="7"/>
  <c r="I70" i="7"/>
  <c r="I66" i="7"/>
  <c r="I71" i="7"/>
  <c r="P42" i="7"/>
  <c r="I69" i="7"/>
  <c r="I67" i="7"/>
  <c r="I68" i="7"/>
  <c r="I63" i="7"/>
  <c r="I64" i="7"/>
  <c r="J60" i="7"/>
  <c r="J71" i="7" s="1"/>
  <c r="L60" i="7"/>
  <c r="P47" i="7"/>
  <c r="J47" i="5"/>
  <c r="N47" i="5"/>
  <c r="M52" i="5"/>
  <c r="O42" i="5"/>
  <c r="K47" i="5"/>
  <c r="L47" i="5"/>
  <c r="M47" i="5"/>
  <c r="N52" i="5"/>
  <c r="N42" i="5"/>
  <c r="O52" i="5"/>
  <c r="N72" i="7" l="1"/>
  <c r="K62" i="7"/>
  <c r="I62" i="7"/>
  <c r="J63" i="7"/>
  <c r="O63" i="7" s="1"/>
  <c r="Q63" i="7" s="1"/>
  <c r="J66" i="7"/>
  <c r="J68" i="7"/>
  <c r="J70" i="7"/>
  <c r="J69" i="7"/>
  <c r="O69" i="7" s="1"/>
  <c r="Q69" i="7" s="1"/>
  <c r="J64" i="7"/>
  <c r="J67" i="7"/>
  <c r="J65" i="7"/>
  <c r="O65" i="7" s="1"/>
  <c r="Q65" i="7" s="1"/>
  <c r="L71" i="7"/>
  <c r="O71" i="7" s="1"/>
  <c r="Q71" i="7" s="1"/>
  <c r="L67" i="7"/>
  <c r="L70" i="7"/>
  <c r="L68" i="7"/>
  <c r="L66" i="7"/>
  <c r="L64" i="7"/>
  <c r="L63" i="7"/>
  <c r="L65" i="7"/>
  <c r="L69" i="7"/>
  <c r="O60" i="7"/>
  <c r="P72" i="5"/>
  <c r="P60" i="5"/>
  <c r="I56" i="5"/>
  <c r="H56" i="5"/>
  <c r="G56" i="5"/>
  <c r="F56" i="5"/>
  <c r="E56" i="5"/>
  <c r="D56" i="5"/>
  <c r="I55" i="5"/>
  <c r="H55" i="5"/>
  <c r="G55" i="5"/>
  <c r="F55" i="5"/>
  <c r="E55" i="5"/>
  <c r="D55" i="5"/>
  <c r="I54" i="5"/>
  <c r="H54" i="5"/>
  <c r="G54" i="5"/>
  <c r="F54" i="5"/>
  <c r="E54" i="5"/>
  <c r="D54" i="5"/>
  <c r="I53" i="5"/>
  <c r="H53" i="5"/>
  <c r="G53" i="5"/>
  <c r="F53" i="5"/>
  <c r="E53" i="5"/>
  <c r="D53" i="5"/>
  <c r="I51" i="5"/>
  <c r="H51" i="5"/>
  <c r="G51" i="5"/>
  <c r="F51" i="5"/>
  <c r="E51" i="5"/>
  <c r="I50" i="5"/>
  <c r="H50" i="5"/>
  <c r="G50" i="5"/>
  <c r="F50" i="5"/>
  <c r="E50" i="5"/>
  <c r="I49" i="5"/>
  <c r="H49" i="5"/>
  <c r="G49" i="5"/>
  <c r="F49" i="5"/>
  <c r="E49" i="5"/>
  <c r="I48" i="5"/>
  <c r="H48" i="5"/>
  <c r="G48" i="5"/>
  <c r="F48" i="5"/>
  <c r="E48" i="5"/>
  <c r="I46" i="5"/>
  <c r="H46" i="5"/>
  <c r="G46" i="5"/>
  <c r="F46" i="5"/>
  <c r="E46" i="5"/>
  <c r="I45" i="5"/>
  <c r="H45" i="5"/>
  <c r="G45" i="5"/>
  <c r="F45" i="5"/>
  <c r="E45" i="5"/>
  <c r="I44" i="5"/>
  <c r="H44" i="5"/>
  <c r="G44" i="5"/>
  <c r="F44" i="5"/>
  <c r="E44" i="5"/>
  <c r="I43" i="5"/>
  <c r="H43" i="5"/>
  <c r="G43" i="5"/>
  <c r="F43" i="5"/>
  <c r="E43" i="5"/>
  <c r="C39" i="5"/>
  <c r="C56" i="5" s="1"/>
  <c r="C38" i="5"/>
  <c r="C55" i="5" s="1"/>
  <c r="C37" i="5"/>
  <c r="C54" i="5" s="1"/>
  <c r="C36" i="5"/>
  <c r="C53" i="5" s="1"/>
  <c r="I35" i="5"/>
  <c r="H35" i="5"/>
  <c r="G35" i="5"/>
  <c r="F35" i="5"/>
  <c r="E35" i="5"/>
  <c r="D35" i="5"/>
  <c r="D52" i="5" s="1"/>
  <c r="C35" i="5"/>
  <c r="C52" i="5" s="1"/>
  <c r="B35" i="5"/>
  <c r="B52" i="5" s="1"/>
  <c r="C34" i="5"/>
  <c r="C51" i="5" s="1"/>
  <c r="C33" i="5"/>
  <c r="C50" i="5" s="1"/>
  <c r="C32" i="5"/>
  <c r="C49" i="5" s="1"/>
  <c r="C31" i="5"/>
  <c r="C48" i="5" s="1"/>
  <c r="I30" i="5"/>
  <c r="H30" i="5"/>
  <c r="G30" i="5"/>
  <c r="F30" i="5"/>
  <c r="E30" i="5"/>
  <c r="D30" i="5"/>
  <c r="D47" i="5" s="1"/>
  <c r="B30" i="5"/>
  <c r="B47" i="5" s="1"/>
  <c r="C29" i="5"/>
  <c r="C46" i="5" s="1"/>
  <c r="C28" i="5"/>
  <c r="C45" i="5" s="1"/>
  <c r="C27" i="5"/>
  <c r="C44" i="5" s="1"/>
  <c r="C26" i="5"/>
  <c r="C43" i="5" s="1"/>
  <c r="I25" i="5"/>
  <c r="H25" i="5"/>
  <c r="G25" i="5"/>
  <c r="F25" i="5"/>
  <c r="E25" i="5"/>
  <c r="D25" i="5"/>
  <c r="B25" i="5"/>
  <c r="B42" i="5" s="1"/>
  <c r="I18" i="5"/>
  <c r="H18" i="5"/>
  <c r="G18" i="5"/>
  <c r="F18" i="5"/>
  <c r="E18" i="5"/>
  <c r="I13" i="5"/>
  <c r="H13" i="5"/>
  <c r="G13" i="5"/>
  <c r="F13" i="5"/>
  <c r="E13" i="5"/>
  <c r="D13" i="5"/>
  <c r="I8" i="5"/>
  <c r="H8" i="5"/>
  <c r="G8" i="5"/>
  <c r="F8" i="5"/>
  <c r="E8" i="5"/>
  <c r="D8" i="5"/>
  <c r="D42" i="5" l="1"/>
  <c r="I42" i="5"/>
  <c r="F47" i="5"/>
  <c r="O64" i="7"/>
  <c r="Q64" i="7" s="1"/>
  <c r="O70" i="7"/>
  <c r="Q70" i="7" s="1"/>
  <c r="O68" i="7"/>
  <c r="Q68" i="7" s="1"/>
  <c r="O66" i="7"/>
  <c r="Q66" i="7" s="1"/>
  <c r="O67" i="7"/>
  <c r="Q67" i="7" s="1"/>
  <c r="L62" i="7"/>
  <c r="L72" i="7" s="1"/>
  <c r="J62" i="7"/>
  <c r="J72" i="7" s="1"/>
  <c r="Q60" i="7"/>
  <c r="P55" i="5"/>
  <c r="P54" i="5"/>
  <c r="P56" i="5"/>
  <c r="P50" i="5"/>
  <c r="P25" i="5"/>
  <c r="P51" i="5"/>
  <c r="E52" i="5"/>
  <c r="M60" i="5"/>
  <c r="M68" i="5" s="1"/>
  <c r="P35" i="5"/>
  <c r="N60" i="5" s="1"/>
  <c r="K60" i="5"/>
  <c r="P44" i="5"/>
  <c r="F52" i="5"/>
  <c r="G52" i="5"/>
  <c r="H52" i="5"/>
  <c r="I52" i="5"/>
  <c r="E47" i="5"/>
  <c r="P48" i="5"/>
  <c r="G47" i="5"/>
  <c r="H47" i="5"/>
  <c r="P49" i="5"/>
  <c r="I47" i="5"/>
  <c r="G42" i="5"/>
  <c r="H42" i="5"/>
  <c r="E42" i="5"/>
  <c r="P45" i="5"/>
  <c r="F42" i="5"/>
  <c r="P30" i="5"/>
  <c r="P53" i="5"/>
  <c r="P42" i="5" l="1"/>
  <c r="J60" i="5"/>
  <c r="O62" i="7"/>
  <c r="O72" i="7" s="1"/>
  <c r="Q62" i="7"/>
  <c r="Q72" i="7" s="1"/>
  <c r="M66" i="5"/>
  <c r="M63" i="5"/>
  <c r="M65" i="5"/>
  <c r="M67" i="5"/>
  <c r="M69" i="5"/>
  <c r="I69" i="5"/>
  <c r="M71" i="5"/>
  <c r="M70" i="5"/>
  <c r="P52" i="5"/>
  <c r="M64" i="5"/>
  <c r="K69" i="5"/>
  <c r="K65" i="5"/>
  <c r="K66" i="5"/>
  <c r="K68" i="5"/>
  <c r="K64" i="5"/>
  <c r="K70" i="5"/>
  <c r="K71" i="5"/>
  <c r="K67" i="5"/>
  <c r="K63" i="5"/>
  <c r="I64" i="5"/>
  <c r="I71" i="5"/>
  <c r="I65" i="5"/>
  <c r="I70" i="5"/>
  <c r="M62" i="5"/>
  <c r="K62" i="5"/>
  <c r="I66" i="5"/>
  <c r="I67" i="5"/>
  <c r="I68" i="5"/>
  <c r="N71" i="5"/>
  <c r="N70" i="5"/>
  <c r="N69" i="5"/>
  <c r="N68" i="5"/>
  <c r="N67" i="5"/>
  <c r="N66" i="5"/>
  <c r="N65" i="5"/>
  <c r="N64" i="5"/>
  <c r="N63" i="5"/>
  <c r="N62" i="5" s="1"/>
  <c r="L60" i="5"/>
  <c r="P47" i="5"/>
  <c r="J68" i="5" l="1"/>
  <c r="J64" i="5"/>
  <c r="J65" i="5"/>
  <c r="J71" i="5"/>
  <c r="J67" i="5"/>
  <c r="J63" i="5"/>
  <c r="J62" i="5" s="1"/>
  <c r="J70" i="5"/>
  <c r="J66" i="5"/>
  <c r="J69" i="5"/>
  <c r="N72" i="5"/>
  <c r="L71" i="5"/>
  <c r="L70" i="5"/>
  <c r="L69" i="5"/>
  <c r="L68" i="5"/>
  <c r="L67" i="5"/>
  <c r="L66" i="5"/>
  <c r="L65" i="5"/>
  <c r="L64" i="5"/>
  <c r="L63" i="5"/>
  <c r="O60" i="5"/>
  <c r="O64" i="5" l="1"/>
  <c r="Q64" i="5" s="1"/>
  <c r="O63" i="5"/>
  <c r="Q63" i="5" s="1"/>
  <c r="O68" i="5"/>
  <c r="Q68" i="5" s="1"/>
  <c r="O67" i="5"/>
  <c r="Q67" i="5" s="1"/>
  <c r="O69" i="5"/>
  <c r="Q69" i="5" s="1"/>
  <c r="O66" i="5"/>
  <c r="Q66" i="5" s="1"/>
  <c r="O71" i="5"/>
  <c r="Q71" i="5" s="1"/>
  <c r="O70" i="5"/>
  <c r="Q70" i="5" s="1"/>
  <c r="O65" i="5"/>
  <c r="Q65" i="5" s="1"/>
  <c r="J72" i="5"/>
  <c r="Q60" i="5"/>
  <c r="L62" i="5"/>
  <c r="L72" i="5" s="1"/>
  <c r="O62" i="5" l="1"/>
  <c r="O72" i="5"/>
  <c r="Q62" i="5"/>
  <c r="Q72" i="5" s="1"/>
</calcChain>
</file>

<file path=xl/sharedStrings.xml><?xml version="1.0" encoding="utf-8"?>
<sst xmlns="http://schemas.openxmlformats.org/spreadsheetml/2006/main" count="175" uniqueCount="87">
  <si>
    <t>【参考様式】</t>
    <rPh sb="1" eb="5">
      <t>サンコウ</t>
    </rPh>
    <phoneticPr fontId="2"/>
  </si>
  <si>
    <t>物価高騰対策事業影響額按分試算表</t>
    <rPh sb="0" eb="8">
      <t>ブッカコウトウタイサクジギョウ</t>
    </rPh>
    <rPh sb="8" eb="11">
      <t>エイキョウガク</t>
    </rPh>
    <rPh sb="11" eb="13">
      <t>アンブン</t>
    </rPh>
    <rPh sb="13" eb="16">
      <t>シサンヒョウ</t>
    </rPh>
    <phoneticPr fontId="2"/>
  </si>
  <si>
    <t>①光熱水費</t>
    <rPh sb="1" eb="5">
      <t>コウネツスイヒ</t>
    </rPh>
    <phoneticPr fontId="2"/>
  </si>
  <si>
    <t>明細２</t>
    <rPh sb="0" eb="2">
      <t>メイサイ</t>
    </rPh>
    <phoneticPr fontId="2"/>
  </si>
  <si>
    <t>明細３</t>
    <rPh sb="0" eb="2">
      <t>メイサイ</t>
    </rPh>
    <phoneticPr fontId="2"/>
  </si>
  <si>
    <t>明細４</t>
    <rPh sb="0" eb="2">
      <t>メイサイ</t>
    </rPh>
    <phoneticPr fontId="2"/>
  </si>
  <si>
    <t>②　食費</t>
    <rPh sb="2" eb="4">
      <t>ショクヒ</t>
    </rPh>
    <phoneticPr fontId="2"/>
  </si>
  <si>
    <t>③</t>
    <phoneticPr fontId="2"/>
  </si>
  <si>
    <t>燃料費</t>
    <rPh sb="0" eb="3">
      <t>ネンリョウヒ</t>
    </rPh>
    <phoneticPr fontId="2"/>
  </si>
  <si>
    <t>九州電力</t>
    <rPh sb="0" eb="4">
      <t>キュウシュウデンリョク</t>
    </rPh>
    <phoneticPr fontId="2"/>
  </si>
  <si>
    <t>○○市水道局</t>
    <rPh sb="2" eb="3">
      <t>シ</t>
    </rPh>
    <rPh sb="3" eb="6">
      <t>スイドウキョク</t>
    </rPh>
    <phoneticPr fontId="2"/>
  </si>
  <si>
    <t>○○ガス</t>
    <phoneticPr fontId="2"/>
  </si>
  <si>
    <t>直接購入</t>
    <rPh sb="0" eb="4">
      <t>チョクセツコウニュウ</t>
    </rPh>
    <phoneticPr fontId="2"/>
  </si>
  <si>
    <t>給食委託</t>
    <rPh sb="0" eb="4">
      <t>キュウショクイタク</t>
    </rPh>
    <phoneticPr fontId="2"/>
  </si>
  <si>
    <t>○○SS(ガソリン)</t>
    <phoneticPr fontId="2"/>
  </si>
  <si>
    <t>○○SS(灯油)</t>
    <rPh sb="5" eb="7">
      <t>トウユ</t>
    </rPh>
    <phoneticPr fontId="2"/>
  </si>
  <si>
    <t>２　施設・事業所別影響額按分試算</t>
    <rPh sb="2" eb="4">
      <t>シセツ</t>
    </rPh>
    <rPh sb="5" eb="9">
      <t>ジギョウショベツ</t>
    </rPh>
    <rPh sb="9" eb="12">
      <t>エイキョウガク</t>
    </rPh>
    <rPh sb="12" eb="14">
      <t>アンブン</t>
    </rPh>
    <rPh sb="14" eb="16">
      <t>シサン</t>
    </rPh>
    <phoneticPr fontId="2"/>
  </si>
  <si>
    <t>№</t>
    <phoneticPr fontId="2"/>
  </si>
  <si>
    <t>施設・事業所名</t>
    <rPh sb="0" eb="2">
      <t>シセツ</t>
    </rPh>
    <rPh sb="3" eb="7">
      <t>ジギョウショメイ</t>
    </rPh>
    <phoneticPr fontId="2"/>
  </si>
  <si>
    <t>（参考）
分野区分</t>
    <rPh sb="1" eb="3">
      <t>サンコウ</t>
    </rPh>
    <rPh sb="5" eb="9">
      <t>ブンヤクブン</t>
    </rPh>
    <phoneticPr fontId="2"/>
  </si>
  <si>
    <t>（参考）
サービス区分</t>
    <rPh sb="1" eb="3">
      <t>サンコウ</t>
    </rPh>
    <rPh sb="9" eb="11">
      <t>クブン</t>
    </rPh>
    <phoneticPr fontId="2"/>
  </si>
  <si>
    <t>例（㎡）</t>
    <rPh sb="0" eb="1">
      <t>レイ</t>
    </rPh>
    <phoneticPr fontId="2"/>
  </si>
  <si>
    <t>例（食）</t>
    <rPh sb="0" eb="1">
      <t>レイ</t>
    </rPh>
    <rPh sb="2" eb="3">
      <t>ショク</t>
    </rPh>
    <phoneticPr fontId="2"/>
  </si>
  <si>
    <t>例（％）</t>
    <rPh sb="0" eb="1">
      <t>レイ</t>
    </rPh>
    <phoneticPr fontId="2"/>
  </si>
  <si>
    <t>①光熱水費
按分割合</t>
    <rPh sb="1" eb="5">
      <t>コウネツスイヒ</t>
    </rPh>
    <rPh sb="6" eb="8">
      <t>アンブン</t>
    </rPh>
    <rPh sb="8" eb="10">
      <t>ワリアイ</t>
    </rPh>
    <phoneticPr fontId="2"/>
  </si>
  <si>
    <t>②食費
按分割合</t>
    <rPh sb="1" eb="3">
      <t>ショクヒ</t>
    </rPh>
    <rPh sb="4" eb="6">
      <t>アンブン</t>
    </rPh>
    <rPh sb="6" eb="8">
      <t>ワリアイ</t>
    </rPh>
    <phoneticPr fontId="2"/>
  </si>
  <si>
    <t>③燃料費
按分割合</t>
    <rPh sb="1" eb="4">
      <t>ネンリョウヒ</t>
    </rPh>
    <rPh sb="5" eb="9">
      <t>アンブンワリアイ</t>
    </rPh>
    <phoneticPr fontId="2"/>
  </si>
  <si>
    <t>影響額計</t>
    <rPh sb="0" eb="3">
      <t>エイキョウガク</t>
    </rPh>
    <rPh sb="3" eb="4">
      <t>ケイ</t>
    </rPh>
    <phoneticPr fontId="2"/>
  </si>
  <si>
    <t>（参考）</t>
    <rPh sb="1" eb="3">
      <t>サンコウ</t>
    </rPh>
    <phoneticPr fontId="2"/>
  </si>
  <si>
    <r>
      <rPr>
        <b/>
        <sz val="10"/>
        <color theme="1"/>
        <rFont val="游ゴシック"/>
        <family val="3"/>
        <charset val="128"/>
        <scheme val="minor"/>
      </rPr>
      <t>影響額　</t>
    </r>
    <r>
      <rPr>
        <sz val="10"/>
        <color theme="1"/>
        <rFont val="游ゴシック"/>
        <family val="3"/>
        <charset val="128"/>
        <scheme val="minor"/>
      </rPr>
      <t xml:space="preserve"> </t>
    </r>
    <r>
      <rPr>
        <sz val="8"/>
        <color theme="1"/>
        <rFont val="游ゴシック"/>
        <family val="3"/>
        <charset val="128"/>
        <scheme val="minor"/>
      </rPr>
      <t>※セルが強調表示されたら上の表の影響額と異なっています。</t>
    </r>
    <rPh sb="0" eb="3">
      <t>エイキョウガク</t>
    </rPh>
    <rPh sb="9" eb="13">
      <t>キョウチョウヒョウジ</t>
    </rPh>
    <rPh sb="17" eb="18">
      <t>ウエ</t>
    </rPh>
    <rPh sb="19" eb="20">
      <t>ヒョウ</t>
    </rPh>
    <rPh sb="21" eb="24">
      <t>エイキョウガク</t>
    </rPh>
    <rPh sb="25" eb="26">
      <t>コト</t>
    </rPh>
    <phoneticPr fontId="2"/>
  </si>
  <si>
    <t>部分が入力エリアです。</t>
    <rPh sb="0" eb="2">
      <t>ブブン</t>
    </rPh>
    <rPh sb="3" eb="5">
      <t>ニュウリョク</t>
    </rPh>
    <phoneticPr fontId="2"/>
  </si>
  <si>
    <t>施設・事業所別影響額</t>
    <rPh sb="0" eb="2">
      <t>シセツ</t>
    </rPh>
    <rPh sb="3" eb="7">
      <t>ジギョウショベツ</t>
    </rPh>
    <rPh sb="7" eb="10">
      <t>エイキョウガク</t>
    </rPh>
    <phoneticPr fontId="2"/>
  </si>
  <si>
    <t>市町村等制度利用</t>
    <rPh sb="0" eb="4">
      <t>シチョウソントウ</t>
    </rPh>
    <rPh sb="4" eb="8">
      <t>セイドリヨウ</t>
    </rPh>
    <phoneticPr fontId="2"/>
  </si>
  <si>
    <t>　※　参考様式は通年運営してる場合を想定したものです。年度途中で新規開設した事業所等の場合は、当該事業所の開設計画段階の予想と実績額等との比較するなどして影響額を整理してください。</t>
    <rPh sb="3" eb="5">
      <t>サンコウ</t>
    </rPh>
    <rPh sb="5" eb="7">
      <t>ヨウシキ</t>
    </rPh>
    <rPh sb="8" eb="10">
      <t>ツウネン</t>
    </rPh>
    <rPh sb="10" eb="12">
      <t>ウンエイ</t>
    </rPh>
    <rPh sb="15" eb="17">
      <t>バアイ</t>
    </rPh>
    <rPh sb="18" eb="20">
      <t>ソウテイ</t>
    </rPh>
    <rPh sb="27" eb="29">
      <t>ネンド</t>
    </rPh>
    <rPh sb="29" eb="31">
      <t>トチュウ</t>
    </rPh>
    <rPh sb="32" eb="34">
      <t>シンキ</t>
    </rPh>
    <rPh sb="34" eb="36">
      <t>カイセツ</t>
    </rPh>
    <rPh sb="38" eb="41">
      <t>ジギョウショ</t>
    </rPh>
    <rPh sb="41" eb="42">
      <t>トウ</t>
    </rPh>
    <rPh sb="43" eb="45">
      <t>バアイ</t>
    </rPh>
    <rPh sb="47" eb="49">
      <t>トウガイ</t>
    </rPh>
    <rPh sb="49" eb="51">
      <t>ジギョウ</t>
    </rPh>
    <rPh sb="51" eb="52">
      <t>ショ</t>
    </rPh>
    <rPh sb="53" eb="55">
      <t>カイセツ</t>
    </rPh>
    <rPh sb="55" eb="57">
      <t>ケイカク</t>
    </rPh>
    <rPh sb="57" eb="59">
      <t>ダンカイ</t>
    </rPh>
    <rPh sb="60" eb="62">
      <t>ヨソウ</t>
    </rPh>
    <rPh sb="63" eb="65">
      <t>ジッセキ</t>
    </rPh>
    <rPh sb="65" eb="66">
      <t>ガク</t>
    </rPh>
    <rPh sb="66" eb="67">
      <t>トウ</t>
    </rPh>
    <rPh sb="69" eb="71">
      <t>ヒカク</t>
    </rPh>
    <rPh sb="77" eb="80">
      <t>エイキョウガク</t>
    </rPh>
    <rPh sb="81" eb="83">
      <t>セイリ</t>
    </rPh>
    <phoneticPr fontId="2"/>
  </si>
  <si>
    <t>１　物価高騰影響額試算（消費税抜き）</t>
    <rPh sb="12" eb="15">
      <t>ショウヒゼイ</t>
    </rPh>
    <rPh sb="15" eb="16">
      <t>ヌ</t>
    </rPh>
    <phoneticPr fontId="2"/>
  </si>
  <si>
    <t>　※　障害福祉サービス施設・事業所等以外の施設・事業所との経費区分や、法人本部分の経費との経費区分等への活用も適宜行っていください。</t>
    <rPh sb="3" eb="7">
      <t>ショウガイフクシ</t>
    </rPh>
    <rPh sb="11" eb="13">
      <t>シセツ</t>
    </rPh>
    <rPh sb="14" eb="17">
      <t>ジギョウショ</t>
    </rPh>
    <rPh sb="17" eb="18">
      <t>ナド</t>
    </rPh>
    <rPh sb="18" eb="20">
      <t>イガイ</t>
    </rPh>
    <rPh sb="21" eb="23">
      <t>シセツ</t>
    </rPh>
    <rPh sb="24" eb="27">
      <t>ジギョウショ</t>
    </rPh>
    <rPh sb="29" eb="31">
      <t>ケイヒ</t>
    </rPh>
    <rPh sb="31" eb="33">
      <t>クブン</t>
    </rPh>
    <rPh sb="35" eb="37">
      <t>ホウジン</t>
    </rPh>
    <rPh sb="37" eb="39">
      <t>ホンブ</t>
    </rPh>
    <rPh sb="39" eb="40">
      <t>ブン</t>
    </rPh>
    <rPh sb="41" eb="43">
      <t>ケイヒ</t>
    </rPh>
    <rPh sb="45" eb="47">
      <t>ケイヒ</t>
    </rPh>
    <rPh sb="47" eb="49">
      <t>クブン</t>
    </rPh>
    <rPh sb="49" eb="50">
      <t>ナド</t>
    </rPh>
    <rPh sb="52" eb="54">
      <t>カツヨウ</t>
    </rPh>
    <rPh sb="55" eb="57">
      <t>テキギ</t>
    </rPh>
    <rPh sb="57" eb="58">
      <t>オコナ</t>
    </rPh>
    <phoneticPr fontId="2"/>
  </si>
  <si>
    <t>共同生活援助</t>
    <rPh sb="0" eb="6">
      <t>キョウドウセイカツエンジョ</t>
    </rPh>
    <phoneticPr fontId="2"/>
  </si>
  <si>
    <t>就労継続支援Ａ型（福祉事業会計）</t>
    <rPh sb="0" eb="2">
      <t>シュウロウ</t>
    </rPh>
    <rPh sb="2" eb="6">
      <t>ケイゾクシエン</t>
    </rPh>
    <rPh sb="7" eb="8">
      <t>ガタ</t>
    </rPh>
    <rPh sb="9" eb="11">
      <t>フクシ</t>
    </rPh>
    <rPh sb="11" eb="13">
      <t>ジギョウ</t>
    </rPh>
    <rPh sb="13" eb="15">
      <t>カイケイ</t>
    </rPh>
    <phoneticPr fontId="2"/>
  </si>
  <si>
    <t>就労継続支援Ａ型（生産活動会計）</t>
    <rPh sb="0" eb="2">
      <t>シュウロウ</t>
    </rPh>
    <rPh sb="2" eb="4">
      <t>ケイゾク</t>
    </rPh>
    <rPh sb="4" eb="6">
      <t>シエン</t>
    </rPh>
    <rPh sb="9" eb="11">
      <t>セイサン</t>
    </rPh>
    <rPh sb="11" eb="13">
      <t>カツドウ</t>
    </rPh>
    <phoneticPr fontId="2"/>
  </si>
  <si>
    <t>障がい</t>
    <rPh sb="0" eb="1">
      <t>ショウ</t>
    </rPh>
    <phoneticPr fontId="2"/>
  </si>
  <si>
    <t>合計</t>
    <rPh sb="0" eb="2">
      <t>ゴウケイ</t>
    </rPh>
    <phoneticPr fontId="2"/>
  </si>
  <si>
    <t>10月影響額</t>
    <rPh sb="2" eb="6">
      <t>ガツエイキョウガク</t>
    </rPh>
    <phoneticPr fontId="2"/>
  </si>
  <si>
    <t>12月影響額</t>
    <rPh sb="2" eb="6">
      <t>ガツエイキョウガク</t>
    </rPh>
    <phoneticPr fontId="2"/>
  </si>
  <si>
    <t>1月影響額</t>
    <rPh sb="1" eb="2">
      <t>ガツ</t>
    </rPh>
    <rPh sb="2" eb="4">
      <t>エイキョウ</t>
    </rPh>
    <rPh sb="4" eb="5">
      <t>ガク</t>
    </rPh>
    <phoneticPr fontId="2"/>
  </si>
  <si>
    <t>2月影響額</t>
    <rPh sb="1" eb="5">
      <t>ガツエイキョウガク</t>
    </rPh>
    <phoneticPr fontId="2"/>
  </si>
  <si>
    <t>3月影響額</t>
    <rPh sb="1" eb="2">
      <t>ガツ</t>
    </rPh>
    <rPh sb="2" eb="4">
      <t>エイキョウ</t>
    </rPh>
    <rPh sb="4" eb="5">
      <t>ガク</t>
    </rPh>
    <phoneticPr fontId="2"/>
  </si>
  <si>
    <t>県物価高騰対象
判断（1円以上）</t>
    <rPh sb="0" eb="1">
      <t>ケン</t>
    </rPh>
    <rPh sb="1" eb="5">
      <t>ブッカコウトウ</t>
    </rPh>
    <rPh sb="5" eb="7">
      <t>タイショウ</t>
    </rPh>
    <rPh sb="8" eb="10">
      <t>ハンダン</t>
    </rPh>
    <rPh sb="12" eb="15">
      <t>エンイジョウ</t>
    </rPh>
    <phoneticPr fontId="2"/>
  </si>
  <si>
    <t>R6.4月</t>
    <rPh sb="4" eb="5">
      <t>ガツ</t>
    </rPh>
    <phoneticPr fontId="2"/>
  </si>
  <si>
    <t>R6.5月</t>
    <rPh sb="4" eb="5">
      <t>ガツ</t>
    </rPh>
    <phoneticPr fontId="2"/>
  </si>
  <si>
    <t>R6.6月</t>
    <rPh sb="4" eb="5">
      <t>ガツ</t>
    </rPh>
    <phoneticPr fontId="2"/>
  </si>
  <si>
    <t>R6.7月</t>
    <rPh sb="4" eb="5">
      <t>ガツ</t>
    </rPh>
    <phoneticPr fontId="2"/>
  </si>
  <si>
    <t>R6.8月</t>
    <rPh sb="4" eb="5">
      <t>ガツ</t>
    </rPh>
    <phoneticPr fontId="2"/>
  </si>
  <si>
    <t>R6.9月</t>
    <rPh sb="4" eb="5">
      <t>ガツ</t>
    </rPh>
    <phoneticPr fontId="2"/>
  </si>
  <si>
    <t>R6.10月</t>
    <rPh sb="5" eb="6">
      <t>ガツ</t>
    </rPh>
    <phoneticPr fontId="2"/>
  </si>
  <si>
    <t>R6.11月</t>
    <rPh sb="5" eb="6">
      <t>ガツ</t>
    </rPh>
    <phoneticPr fontId="2"/>
  </si>
  <si>
    <t>R6.12月</t>
    <rPh sb="5" eb="6">
      <t>ガツ</t>
    </rPh>
    <phoneticPr fontId="2"/>
  </si>
  <si>
    <t>4月影響額</t>
    <rPh sb="1" eb="5">
      <t>ガツエイキョウガク</t>
    </rPh>
    <phoneticPr fontId="2"/>
  </si>
  <si>
    <t>5月影響額</t>
    <rPh sb="1" eb="5">
      <t>ガツエイキョウガク</t>
    </rPh>
    <phoneticPr fontId="2"/>
  </si>
  <si>
    <t>6月影響額</t>
    <rPh sb="1" eb="5">
      <t>ガツエイキョウガク</t>
    </rPh>
    <phoneticPr fontId="2"/>
  </si>
  <si>
    <t>7月影響額</t>
    <rPh sb="1" eb="5">
      <t>ガツエイキョウガク</t>
    </rPh>
    <phoneticPr fontId="2"/>
  </si>
  <si>
    <t>8月影響額</t>
    <rPh sb="1" eb="5">
      <t>ガツエイキョウガク</t>
    </rPh>
    <phoneticPr fontId="2"/>
  </si>
  <si>
    <t>9月影響額</t>
    <rPh sb="1" eb="5">
      <t>ガツエイキョウガク</t>
    </rPh>
    <phoneticPr fontId="2"/>
  </si>
  <si>
    <t>11月影響額</t>
    <rPh sb="2" eb="6">
      <t>ガツエイキョウガク</t>
    </rPh>
    <phoneticPr fontId="2"/>
  </si>
  <si>
    <t>R7.1月</t>
    <rPh sb="4" eb="5">
      <t>ガツ</t>
    </rPh>
    <phoneticPr fontId="2"/>
  </si>
  <si>
    <t>R7.2月</t>
    <rPh sb="4" eb="5">
      <t>ガツ</t>
    </rPh>
    <phoneticPr fontId="2"/>
  </si>
  <si>
    <t>R7.3月</t>
    <rPh sb="4" eb="5">
      <t>ガツ</t>
    </rPh>
    <phoneticPr fontId="2"/>
  </si>
  <si>
    <t>〇〇</t>
  </si>
  <si>
    <t>△△</t>
  </si>
  <si>
    <t>××</t>
  </si>
  <si>
    <t>R7.4月</t>
    <rPh sb="4" eb="5">
      <t>ガツ</t>
    </rPh>
    <phoneticPr fontId="2"/>
  </si>
  <si>
    <t>R7.5月</t>
    <rPh sb="4" eb="5">
      <t>ガツ</t>
    </rPh>
    <phoneticPr fontId="2"/>
  </si>
  <si>
    <t>R7.6月</t>
    <rPh sb="4" eb="5">
      <t>ガツ</t>
    </rPh>
    <phoneticPr fontId="2"/>
  </si>
  <si>
    <t>R7.7月</t>
    <rPh sb="4" eb="5">
      <t>ガツ</t>
    </rPh>
    <phoneticPr fontId="2"/>
  </si>
  <si>
    <t>R7.8月</t>
    <rPh sb="4" eb="5">
      <t>ガツ</t>
    </rPh>
    <phoneticPr fontId="2"/>
  </si>
  <si>
    <t>R7.9月</t>
    <rPh sb="4" eb="5">
      <t>ガツ</t>
    </rPh>
    <phoneticPr fontId="2"/>
  </si>
  <si>
    <t>R7.10月</t>
    <rPh sb="5" eb="6">
      <t>ガツ</t>
    </rPh>
    <phoneticPr fontId="2"/>
  </si>
  <si>
    <t>R7.11月</t>
    <rPh sb="5" eb="6">
      <t>ガツ</t>
    </rPh>
    <phoneticPr fontId="2"/>
  </si>
  <si>
    <t>R7.12月</t>
    <rPh sb="5" eb="6">
      <t>ガツ</t>
    </rPh>
    <phoneticPr fontId="2"/>
  </si>
  <si>
    <t>R8.1月</t>
    <rPh sb="4" eb="5">
      <t>ガツ</t>
    </rPh>
    <phoneticPr fontId="2"/>
  </si>
  <si>
    <t>R8.2月</t>
    <rPh sb="4" eb="5">
      <t>ガツ</t>
    </rPh>
    <phoneticPr fontId="2"/>
  </si>
  <si>
    <t>R8.3月</t>
    <rPh sb="4" eb="5">
      <t>ガツ</t>
    </rPh>
    <phoneticPr fontId="2"/>
  </si>
  <si>
    <t>R6年度
光熱水費</t>
    <rPh sb="2" eb="4">
      <t>ネンド</t>
    </rPh>
    <rPh sb="5" eb="9">
      <t>コウネツスイヒ</t>
    </rPh>
    <phoneticPr fontId="2"/>
  </si>
  <si>
    <t>R7年度
光熱水費</t>
    <rPh sb="2" eb="4">
      <t>ネンド</t>
    </rPh>
    <rPh sb="5" eb="8">
      <t>コウネツスイ</t>
    </rPh>
    <rPh sb="8" eb="9">
      <t>ヒ</t>
    </rPh>
    <phoneticPr fontId="2"/>
  </si>
  <si>
    <t>R6年度
食費</t>
    <rPh sb="5" eb="7">
      <t>ショクヒ</t>
    </rPh>
    <phoneticPr fontId="2"/>
  </si>
  <si>
    <t>R6年度
燃料費</t>
    <rPh sb="5" eb="8">
      <t>ネンリョウヒ</t>
    </rPh>
    <phoneticPr fontId="2"/>
  </si>
  <si>
    <t>R7年度
食費</t>
    <rPh sb="5" eb="7">
      <t>ショクヒ</t>
    </rPh>
    <phoneticPr fontId="2"/>
  </si>
  <si>
    <t>R7年度
燃料費</t>
    <rPh sb="5" eb="8">
      <t>ネンリョウヒ</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</si>
</sst>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游ゴシック"/>
      <family val="2"/>
      <scheme val="minor"/>
    </font>
    <font>
      <sz val="11"/>
      <color theme="1"/>
      <name val="游ゴシック"/>
      <family val="2"/>
      <scheme val="minor"/>
    </font>
    <font>
      <sz val="6"/>
      <name val="游ゴシック"/>
      <family val="3"/>
      <charset val="128"/>
      <scheme val="minor"/>
    </font>
    <font>
      <b/>
      <sz val="11"/>
      <color theme="1"/>
      <name val="游ゴシック"/>
      <family val="3"/>
      <charset val="128"/>
      <scheme val="minor"/>
    </font>
    <font>
      <sz val="16"/>
      <color theme="1"/>
      <name val="游ゴシック"/>
      <family val="2"/>
      <scheme val="minor"/>
    </font>
    <font>
      <b/>
      <sz val="14"/>
      <color theme="1"/>
      <name val="游ゴシック"/>
      <family val="3"/>
      <charset val="128"/>
      <scheme val="minor"/>
    </font>
    <font>
      <sz val="10"/>
      <color theme="1"/>
      <name val="游ゴシック"/>
      <family val="3"/>
      <charset val="128"/>
      <scheme val="minor"/>
    </font>
    <font>
      <b/>
      <sz val="11"/>
      <color rgb="FFFF0000"/>
      <name val="游ゴシック"/>
      <family val="3"/>
      <charset val="128"/>
      <scheme val="minor"/>
    </font>
    <font>
      <b/>
      <sz val="10"/>
      <color theme="1"/>
      <name val="游ゴシック"/>
      <family val="3"/>
      <charset val="128"/>
      <scheme val="minor"/>
    </font>
    <font>
      <sz val="8"/>
      <color theme="1"/>
      <name val="游ゴシック"/>
      <family val="3"/>
      <charset val="128"/>
      <scheme val="minor"/>
    </font>
    <font>
      <sz val="11"/>
      <color rgb="FFFF0000"/>
      <name val="游ゴシック"/>
      <family val="2"/>
      <scheme val="minor"/>
    </font>
    <font>
      <b/>
      <sz val="9"/>
      <color theme="1"/>
      <name val="游ゴシック"/>
      <family val="3"/>
      <charset val="128"/>
      <scheme val="minor"/>
    </font>
    <font>
      <sz val="10"/>
      <color theme="1"/>
      <name val="游ゴシック"/>
      <family val="2"/>
      <scheme val="minor"/>
    </font>
  </fonts>
  <fills count="8">
    <fill>
      <patternFill patternType="none"/>
    </fill>
    <fill>
      <patternFill patternType="gray125"/>
    </fill>
    <fill>
      <patternFill patternType="solid">
        <fgColor theme="7" tint="0.79998168889431442"/>
        <bgColor indexed="64"/>
      </patternFill>
    </fill>
    <fill>
      <patternFill patternType="solid">
        <fgColor theme="8" tint="0.79998168889431442"/>
        <bgColor indexed="64"/>
      </patternFill>
    </fill>
    <fill>
      <patternFill patternType="solid">
        <fgColor rgb="FFFFFF00"/>
        <bgColor indexed="64"/>
      </patternFill>
    </fill>
    <fill>
      <patternFill patternType="solid">
        <fgColor rgb="FFFFC000"/>
        <bgColor indexed="64"/>
      </patternFill>
    </fill>
    <fill>
      <patternFill patternType="solid">
        <fgColor theme="7" tint="0.59999389629810485"/>
        <bgColor indexed="64"/>
      </patternFill>
    </fill>
    <fill>
      <patternFill patternType="solid">
        <fgColor theme="9" tint="0.7999816888943144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top style="thin">
        <color indexed="64"/>
      </top>
      <bottom style="thin">
        <color indexed="64"/>
      </bottom>
      <diagonal/>
    </border>
  </borders>
  <cellStyleXfs count="2">
    <xf numFmtId="0" fontId="0" fillId="0" borderId="0"/>
    <xf numFmtId="38" fontId="1" fillId="0" borderId="0" applyFont="0" applyFill="0" applyBorder="0" applyAlignment="0" applyProtection="0">
      <alignment vertical="center"/>
    </xf>
  </cellStyleXfs>
  <cellXfs count="56">
    <xf numFmtId="0" fontId="0" fillId="0" borderId="0" xfId="0"/>
    <xf numFmtId="0" fontId="0" fillId="0" borderId="6" xfId="0" applyBorder="1"/>
    <xf numFmtId="0" fontId="0" fillId="0" borderId="7" xfId="0" applyBorder="1"/>
    <xf numFmtId="0" fontId="0" fillId="0" borderId="8" xfId="0" applyBorder="1"/>
    <xf numFmtId="0" fontId="0" fillId="0" borderId="9" xfId="0" applyBorder="1"/>
    <xf numFmtId="38" fontId="0" fillId="0" borderId="1" xfId="1" applyFont="1" applyBorder="1" applyAlignment="1"/>
    <xf numFmtId="0" fontId="3" fillId="0" borderId="4" xfId="0" applyFont="1" applyBorder="1"/>
    <xf numFmtId="0" fontId="3" fillId="0" borderId="5" xfId="0" applyFont="1" applyBorder="1"/>
    <xf numFmtId="38" fontId="3" fillId="0" borderId="1" xfId="1" applyFont="1" applyBorder="1" applyAlignment="1"/>
    <xf numFmtId="0" fontId="0" fillId="5" borderId="2" xfId="0" applyFill="1" applyBorder="1"/>
    <xf numFmtId="0" fontId="0" fillId="5" borderId="3" xfId="0" applyFill="1" applyBorder="1"/>
    <xf numFmtId="0" fontId="0" fillId="5" borderId="1" xfId="0" applyFill="1" applyBorder="1" applyAlignment="1">
      <alignment horizontal="center"/>
    </xf>
    <xf numFmtId="0" fontId="4" fillId="0" borderId="0" xfId="0" applyFont="1"/>
    <xf numFmtId="38" fontId="3" fillId="4" borderId="1" xfId="1" applyFont="1" applyFill="1" applyBorder="1" applyAlignment="1"/>
    <xf numFmtId="0" fontId="0" fillId="0" borderId="1" xfId="0" applyBorder="1" applyAlignment="1">
      <alignment horizontal="center" vertical="center" wrapText="1"/>
    </xf>
    <xf numFmtId="0" fontId="0" fillId="0" borderId="1" xfId="0" applyBorder="1" applyAlignment="1">
      <alignment horizontal="center" vertical="center"/>
    </xf>
    <xf numFmtId="0" fontId="6" fillId="0" borderId="1" xfId="0" applyFont="1" applyBorder="1" applyAlignment="1">
      <alignment vertical="center" wrapText="1"/>
    </xf>
    <xf numFmtId="0" fontId="3" fillId="6" borderId="1" xfId="0" applyFont="1" applyFill="1" applyBorder="1" applyAlignment="1">
      <alignment horizontal="center" vertical="center" wrapText="1"/>
    </xf>
    <xf numFmtId="0" fontId="0" fillId="0" borderId="0" xfId="0" applyAlignment="1">
      <alignment vertical="center"/>
    </xf>
    <xf numFmtId="0" fontId="5" fillId="0" borderId="0" xfId="0" applyFont="1" applyAlignment="1">
      <alignment horizontal="right"/>
    </xf>
    <xf numFmtId="38" fontId="0" fillId="0" borderId="1" xfId="1" applyFont="1" applyBorder="1" applyAlignment="1">
      <alignment horizontal="right" vertical="center"/>
    </xf>
    <xf numFmtId="0" fontId="3" fillId="2" borderId="2" xfId="0" applyFont="1" applyFill="1" applyBorder="1"/>
    <xf numFmtId="0" fontId="3" fillId="2" borderId="3" xfId="0" applyFont="1" applyFill="1" applyBorder="1"/>
    <xf numFmtId="0" fontId="3" fillId="2" borderId="1" xfId="0" applyFont="1" applyFill="1" applyBorder="1" applyAlignment="1">
      <alignment horizontal="center"/>
    </xf>
    <xf numFmtId="0" fontId="3" fillId="3" borderId="2" xfId="0" applyFont="1" applyFill="1" applyBorder="1"/>
    <xf numFmtId="0" fontId="3" fillId="3" borderId="3" xfId="0" applyFont="1" applyFill="1" applyBorder="1"/>
    <xf numFmtId="0" fontId="3" fillId="3" borderId="1" xfId="0" applyFont="1" applyFill="1" applyBorder="1" applyAlignment="1">
      <alignment horizontal="center"/>
    </xf>
    <xf numFmtId="0" fontId="3" fillId="0" borderId="0" xfId="0" applyFont="1"/>
    <xf numFmtId="0" fontId="0" fillId="0" borderId="14" xfId="0" applyBorder="1" applyAlignment="1">
      <alignment horizontal="center" vertical="center" wrapText="1"/>
    </xf>
    <xf numFmtId="0" fontId="6" fillId="0" borderId="14" xfId="0" applyFont="1" applyBorder="1" applyAlignment="1">
      <alignment horizontal="left" vertical="center" wrapText="1"/>
    </xf>
    <xf numFmtId="38" fontId="0" fillId="0" borderId="14" xfId="1" applyFont="1" applyBorder="1" applyAlignment="1">
      <alignment horizontal="center" vertical="center"/>
    </xf>
    <xf numFmtId="38" fontId="0" fillId="0" borderId="3" xfId="1" applyFont="1" applyBorder="1" applyAlignment="1">
      <alignment horizontal="right" vertical="center"/>
    </xf>
    <xf numFmtId="0" fontId="6" fillId="0" borderId="2" xfId="0" applyFont="1" applyBorder="1" applyAlignment="1">
      <alignment vertical="center"/>
    </xf>
    <xf numFmtId="38" fontId="0" fillId="0" borderId="1" xfId="1" applyFont="1" applyFill="1" applyBorder="1" applyAlignment="1">
      <alignment horizontal="right" vertical="center"/>
    </xf>
    <xf numFmtId="38" fontId="0" fillId="0" borderId="10" xfId="0" applyNumberFormat="1" applyBorder="1" applyAlignment="1">
      <alignment horizontal="right" vertical="center" wrapText="1"/>
    </xf>
    <xf numFmtId="0" fontId="0" fillId="0" borderId="12" xfId="0" applyBorder="1" applyAlignment="1">
      <alignment horizontal="right" vertical="center" wrapText="1"/>
    </xf>
    <xf numFmtId="38" fontId="3" fillId="0" borderId="1" xfId="1" applyFont="1" applyFill="1" applyBorder="1" applyAlignment="1"/>
    <xf numFmtId="38" fontId="0" fillId="0" borderId="1" xfId="1" applyFont="1" applyFill="1" applyBorder="1" applyAlignment="1"/>
    <xf numFmtId="0" fontId="0" fillId="7" borderId="0" xfId="0" applyFill="1"/>
    <xf numFmtId="38" fontId="0" fillId="7" borderId="1" xfId="1" applyFont="1" applyFill="1" applyBorder="1" applyAlignment="1"/>
    <xf numFmtId="38" fontId="0" fillId="7" borderId="10" xfId="1" applyFont="1" applyFill="1" applyBorder="1" applyAlignment="1">
      <alignment horizontal="center" vertical="center" wrapText="1"/>
    </xf>
    <xf numFmtId="38" fontId="0" fillId="7" borderId="1" xfId="1" applyFont="1" applyFill="1" applyBorder="1" applyAlignment="1">
      <alignment horizontal="center" vertical="center"/>
    </xf>
    <xf numFmtId="38" fontId="0" fillId="0" borderId="12" xfId="1" applyFont="1" applyFill="1" applyBorder="1" applyAlignment="1">
      <alignment horizontal="center" vertical="center" wrapText="1"/>
    </xf>
    <xf numFmtId="0" fontId="0" fillId="0" borderId="12" xfId="0" applyBorder="1" applyAlignment="1">
      <alignment horizontal="center" vertical="center" wrapText="1"/>
    </xf>
    <xf numFmtId="0" fontId="0" fillId="0" borderId="4" xfId="0" applyBorder="1" applyAlignment="1">
      <alignment horizontal="center" vertical="center" wrapText="1"/>
    </xf>
    <xf numFmtId="0" fontId="0" fillId="0" borderId="13" xfId="0" applyBorder="1" applyAlignment="1">
      <alignment horizontal="left" vertical="center" wrapText="1"/>
    </xf>
    <xf numFmtId="0" fontId="0" fillId="0" borderId="13" xfId="0" applyBorder="1" applyAlignment="1">
      <alignment horizontal="center" vertical="center" wrapText="1"/>
    </xf>
    <xf numFmtId="0" fontId="0" fillId="0" borderId="8" xfId="0" applyBorder="1" applyAlignment="1">
      <alignment horizontal="center" vertical="center" wrapText="1"/>
    </xf>
    <xf numFmtId="0" fontId="0" fillId="0" borderId="11" xfId="0" applyBorder="1" applyAlignment="1">
      <alignment horizontal="left" vertical="center" wrapText="1"/>
    </xf>
    <xf numFmtId="0" fontId="0" fillId="0" borderId="11" xfId="0" applyBorder="1" applyAlignment="1">
      <alignment horizontal="center" vertical="center" wrapText="1"/>
    </xf>
    <xf numFmtId="0" fontId="10" fillId="0" borderId="0" xfId="0" applyFont="1"/>
    <xf numFmtId="0" fontId="7" fillId="0" borderId="11" xfId="0" applyFont="1" applyBorder="1"/>
    <xf numFmtId="38" fontId="0" fillId="7" borderId="1" xfId="1" applyFont="1" applyFill="1" applyBorder="1" applyAlignment="1">
      <alignment horizontal="right" vertical="center"/>
    </xf>
    <xf numFmtId="0" fontId="11" fillId="6" borderId="1" xfId="0" applyFont="1" applyFill="1" applyBorder="1" applyAlignment="1">
      <alignment horizontal="center" vertical="center" wrapText="1"/>
    </xf>
    <xf numFmtId="0" fontId="9" fillId="0" borderId="1" xfId="0" applyFont="1" applyBorder="1" applyAlignment="1">
      <alignment horizontal="center" vertical="center" wrapText="1"/>
    </xf>
    <xf numFmtId="0" fontId="12" fillId="0" borderId="1" xfId="0" applyFont="1" applyBorder="1" applyAlignment="1">
      <alignment horizontal="left" vertical="center" wrapText="1"/>
    </xf>
  </cellXfs>
  <cellStyles count="2">
    <cellStyle name="桁区切り" xfId="1" builtinId="6"/>
    <cellStyle name="標準" xfId="0" builtinId="0"/>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285750</xdr:colOff>
      <xdr:row>59</xdr:row>
      <xdr:rowOff>69850</xdr:rowOff>
    </xdr:from>
    <xdr:to>
      <xdr:col>4</xdr:col>
      <xdr:colOff>762000</xdr:colOff>
      <xdr:row>60</xdr:row>
      <xdr:rowOff>146050</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844550" y="14109700"/>
          <a:ext cx="2825750" cy="457200"/>
        </a:xfrm>
        <a:prstGeom prst="roundRect">
          <a:avLst/>
        </a:prstGeom>
      </xdr:spPr>
      <xdr:style>
        <a:lnRef idx="0">
          <a:schemeClr val="accent5"/>
        </a:lnRef>
        <a:fillRef idx="3">
          <a:schemeClr val="accent5"/>
        </a:fillRef>
        <a:effectRef idx="3">
          <a:schemeClr val="accent5"/>
        </a:effectRef>
        <a:fontRef idx="minor">
          <a:schemeClr val="lt1"/>
        </a:fontRef>
      </xdr:style>
      <xdr:txBody>
        <a:bodyPr vertOverflow="clip" horzOverflow="clip" lIns="36000" tIns="0" rIns="36000" bIns="0" rtlCol="0" anchor="t"/>
        <a:lstStyle/>
        <a:p>
          <a:pPr algn="r"/>
          <a:r>
            <a:rPr kumimoji="1" lang="ja-JP" altLang="en-US" sz="900" b="1">
              <a:solidFill>
                <a:schemeClr val="bg1"/>
              </a:solidFill>
            </a:rPr>
            <a:t>按分割合の分母は按分しやすい項目で設定、分子は説明できる常識的な範囲で設定してください⇒</a:t>
          </a:r>
        </a:p>
      </xdr:txBody>
    </xdr:sp>
    <xdr:clientData/>
  </xdr:twoCellAnchor>
  <xdr:twoCellAnchor>
    <xdr:from>
      <xdr:col>1</xdr:col>
      <xdr:colOff>146050</xdr:colOff>
      <xdr:row>1</xdr:row>
      <xdr:rowOff>311150</xdr:rowOff>
    </xdr:from>
    <xdr:to>
      <xdr:col>11</xdr:col>
      <xdr:colOff>114299</xdr:colOff>
      <xdr:row>4</xdr:row>
      <xdr:rowOff>184150</xdr:rowOff>
    </xdr:to>
    <xdr:sp macro="" textlink="">
      <xdr:nvSpPr>
        <xdr:cNvPr id="3" name="角丸四角形 2">
          <a:extLst>
            <a:ext uri="{FF2B5EF4-FFF2-40B4-BE49-F238E27FC236}">
              <a16:creationId xmlns:a16="http://schemas.microsoft.com/office/drawing/2014/main" id="{00000000-0008-0000-0000-000003000000}"/>
            </a:ext>
          </a:extLst>
        </xdr:cNvPr>
        <xdr:cNvSpPr/>
      </xdr:nvSpPr>
      <xdr:spPr>
        <a:xfrm>
          <a:off x="422275" y="549275"/>
          <a:ext cx="9340849" cy="844550"/>
        </a:xfrm>
        <a:prstGeom prst="roundRect">
          <a:avLst/>
        </a:prstGeom>
      </xdr:spPr>
      <xdr:style>
        <a:lnRef idx="0">
          <a:schemeClr val="accent5"/>
        </a:lnRef>
        <a:fillRef idx="3">
          <a:schemeClr val="accent5"/>
        </a:fillRef>
        <a:effectRef idx="3">
          <a:schemeClr val="accent5"/>
        </a:effectRef>
        <a:fontRef idx="minor">
          <a:schemeClr val="lt1"/>
        </a:fontRef>
      </xdr:style>
      <xdr:txBody>
        <a:bodyPr vertOverflow="clip" horzOverflow="clip" lIns="36000" tIns="0" rIns="36000" bIns="0" rtlCol="0" anchor="ctr"/>
        <a:lstStyle/>
        <a:p>
          <a:pPr algn="l"/>
          <a:r>
            <a:rPr kumimoji="1" lang="ja-JP" altLang="en-US" sz="900" b="1">
              <a:solidFill>
                <a:schemeClr val="bg1"/>
              </a:solidFill>
            </a:rPr>
            <a:t>　申請対象可否の判断根拠となる物価高騰影響の有無は、申請法人の責任において適切に説明できる方法で算出してください。</a:t>
          </a:r>
          <a:endParaRPr kumimoji="1" lang="en-US" altLang="ja-JP" sz="900" b="1">
            <a:solidFill>
              <a:schemeClr val="bg1"/>
            </a:solidFill>
          </a:endParaRPr>
        </a:p>
        <a:p>
          <a:pPr algn="l"/>
          <a:r>
            <a:rPr kumimoji="1" lang="ja-JP" altLang="en-US" sz="900" b="1">
              <a:solidFill>
                <a:schemeClr val="bg1"/>
              </a:solidFill>
            </a:rPr>
            <a:t>　本参考様式は、法人の経理処理で施設・事業所ごと（又は就労支援事業事業所等で福祉事業活動に係る会計分と生産活動に係る会計分）</a:t>
          </a:r>
          <a:endParaRPr kumimoji="1" lang="en-US" altLang="ja-JP" sz="900" b="1">
            <a:solidFill>
              <a:schemeClr val="bg1"/>
            </a:solidFill>
          </a:endParaRPr>
        </a:p>
        <a:p>
          <a:pPr algn="l"/>
          <a:r>
            <a:rPr kumimoji="1" lang="ja-JP" altLang="en-US" sz="900" b="1">
              <a:solidFill>
                <a:schemeClr val="bg1"/>
              </a:solidFill>
            </a:rPr>
            <a:t>の光熱水費、食費、燃料費等の把握が困難な場合の参考試算表です（提出する必要はありません）。</a:t>
          </a:r>
          <a:endParaRPr kumimoji="1" lang="en-US" altLang="ja-JP" sz="900" b="1">
            <a:solidFill>
              <a:schemeClr val="bg1"/>
            </a:solidFill>
          </a:endParaRPr>
        </a:p>
        <a:p>
          <a:pPr algn="l"/>
          <a:r>
            <a:rPr kumimoji="1" lang="ja-JP" altLang="en-US" sz="900" b="1">
              <a:solidFill>
                <a:schemeClr val="bg1"/>
              </a:solidFill>
            </a:rPr>
            <a:t>　施設・事業所ごとに管理されている場合や、別の方法で算定される場合は本参考様式を使用する必要はありません。</a:t>
          </a:r>
          <a:endParaRPr kumimoji="1" lang="en-US" altLang="ja-JP" sz="900" b="1">
            <a:solidFill>
              <a:schemeClr val="bg1"/>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285750</xdr:colOff>
      <xdr:row>59</xdr:row>
      <xdr:rowOff>69850</xdr:rowOff>
    </xdr:from>
    <xdr:to>
      <xdr:col>4</xdr:col>
      <xdr:colOff>762000</xdr:colOff>
      <xdr:row>60</xdr:row>
      <xdr:rowOff>146050</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844550" y="14312900"/>
          <a:ext cx="2825750" cy="457200"/>
        </a:xfrm>
        <a:prstGeom prst="roundRect">
          <a:avLst/>
        </a:prstGeom>
      </xdr:spPr>
      <xdr:style>
        <a:lnRef idx="0">
          <a:schemeClr val="accent5"/>
        </a:lnRef>
        <a:fillRef idx="3">
          <a:schemeClr val="accent5"/>
        </a:fillRef>
        <a:effectRef idx="3">
          <a:schemeClr val="accent5"/>
        </a:effectRef>
        <a:fontRef idx="minor">
          <a:schemeClr val="lt1"/>
        </a:fontRef>
      </xdr:style>
      <xdr:txBody>
        <a:bodyPr vertOverflow="clip" horzOverflow="clip" lIns="36000" tIns="0" rIns="36000" bIns="0" rtlCol="0" anchor="t"/>
        <a:lstStyle/>
        <a:p>
          <a:pPr algn="r"/>
          <a:r>
            <a:rPr kumimoji="1" lang="ja-JP" altLang="en-US" sz="900" b="1">
              <a:solidFill>
                <a:schemeClr val="bg1"/>
              </a:solidFill>
            </a:rPr>
            <a:t>按分割合の分母は按分しやすい項目で設定、分子は説明できる常識的な範囲で設定してください⇒</a:t>
          </a:r>
        </a:p>
      </xdr:txBody>
    </xdr:sp>
    <xdr:clientData/>
  </xdr:twoCellAnchor>
  <xdr:twoCellAnchor>
    <xdr:from>
      <xdr:col>1</xdr:col>
      <xdr:colOff>146050</xdr:colOff>
      <xdr:row>1</xdr:row>
      <xdr:rowOff>311150</xdr:rowOff>
    </xdr:from>
    <xdr:to>
      <xdr:col>11</xdr:col>
      <xdr:colOff>114299</xdr:colOff>
      <xdr:row>4</xdr:row>
      <xdr:rowOff>184150</xdr:rowOff>
    </xdr:to>
    <xdr:sp macro="" textlink="">
      <xdr:nvSpPr>
        <xdr:cNvPr id="3" name="角丸四角形 2">
          <a:extLst>
            <a:ext uri="{FF2B5EF4-FFF2-40B4-BE49-F238E27FC236}">
              <a16:creationId xmlns:a16="http://schemas.microsoft.com/office/drawing/2014/main" id="{00000000-0008-0000-0100-000003000000}"/>
            </a:ext>
          </a:extLst>
        </xdr:cNvPr>
        <xdr:cNvSpPr/>
      </xdr:nvSpPr>
      <xdr:spPr>
        <a:xfrm>
          <a:off x="419100" y="539750"/>
          <a:ext cx="9315449" cy="1085850"/>
        </a:xfrm>
        <a:prstGeom prst="roundRect">
          <a:avLst/>
        </a:prstGeom>
      </xdr:spPr>
      <xdr:style>
        <a:lnRef idx="0">
          <a:schemeClr val="accent5"/>
        </a:lnRef>
        <a:fillRef idx="3">
          <a:schemeClr val="accent5"/>
        </a:fillRef>
        <a:effectRef idx="3">
          <a:schemeClr val="accent5"/>
        </a:effectRef>
        <a:fontRef idx="minor">
          <a:schemeClr val="lt1"/>
        </a:fontRef>
      </xdr:style>
      <xdr:txBody>
        <a:bodyPr vertOverflow="clip" horzOverflow="clip" lIns="36000" tIns="0" rIns="36000" bIns="0" rtlCol="0" anchor="ctr"/>
        <a:lstStyle/>
        <a:p>
          <a:pPr algn="l"/>
          <a:r>
            <a:rPr kumimoji="1" lang="ja-JP" altLang="en-US" sz="900" b="1">
              <a:solidFill>
                <a:schemeClr val="bg1"/>
              </a:solidFill>
            </a:rPr>
            <a:t>　申請対象可否の判断根拠となる物価高騰影響の有無は、申請法人の責任において適切に説明できる方法で算出してください。</a:t>
          </a:r>
          <a:endParaRPr kumimoji="1" lang="en-US" altLang="ja-JP" sz="900" b="1">
            <a:solidFill>
              <a:schemeClr val="bg1"/>
            </a:solidFill>
          </a:endParaRPr>
        </a:p>
        <a:p>
          <a:pPr algn="l"/>
          <a:r>
            <a:rPr kumimoji="1" lang="ja-JP" altLang="en-US" sz="900" b="1">
              <a:solidFill>
                <a:schemeClr val="bg1"/>
              </a:solidFill>
            </a:rPr>
            <a:t>　本参考様式は、法人の経理処理で施設・事業所ごと（又は就労支援事業事業所等で福祉事業活動に係る会計分と生産活動に係る会計分）</a:t>
          </a:r>
          <a:endParaRPr kumimoji="1" lang="en-US" altLang="ja-JP" sz="900" b="1">
            <a:solidFill>
              <a:schemeClr val="bg1"/>
            </a:solidFill>
          </a:endParaRPr>
        </a:p>
        <a:p>
          <a:pPr algn="l"/>
          <a:r>
            <a:rPr kumimoji="1" lang="ja-JP" altLang="en-US" sz="900" b="1">
              <a:solidFill>
                <a:schemeClr val="bg1"/>
              </a:solidFill>
            </a:rPr>
            <a:t>の光熱水費、食費、燃料費等の把握が困難な場合の参考試算表です（提出する必要はありません）。</a:t>
          </a:r>
          <a:endParaRPr kumimoji="1" lang="en-US" altLang="ja-JP" sz="900" b="1">
            <a:solidFill>
              <a:schemeClr val="bg1"/>
            </a:solidFill>
          </a:endParaRPr>
        </a:p>
        <a:p>
          <a:pPr algn="l"/>
          <a:r>
            <a:rPr kumimoji="1" lang="ja-JP" altLang="en-US" sz="900" b="1">
              <a:solidFill>
                <a:schemeClr val="bg1"/>
              </a:solidFill>
            </a:rPr>
            <a:t>　施設・事業所ごとに管理されている場合や、別の方法で算定される場合は本参考様式を使用する必要はありません。</a:t>
          </a:r>
          <a:endParaRPr kumimoji="1" lang="en-US" altLang="ja-JP" sz="900" b="1">
            <a:solidFill>
              <a:schemeClr val="bg1"/>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74"/>
  <sheetViews>
    <sheetView view="pageBreakPreview" topLeftCell="A46" zoomScale="80" zoomScaleNormal="100" zoomScaleSheetLayoutView="80" workbookViewId="0">
      <selection activeCell="I59" sqref="I59:N59"/>
    </sheetView>
  </sheetViews>
  <sheetFormatPr defaultRowHeight="18" x14ac:dyDescent="0.55000000000000004"/>
  <cols>
    <col min="1" max="1" width="3.58203125" customWidth="1"/>
    <col min="2" max="2" width="3.75" customWidth="1"/>
    <col min="3" max="3" width="18.25" customWidth="1"/>
    <col min="4" max="17" width="12.58203125" customWidth="1"/>
  </cols>
  <sheetData>
    <row r="1" spans="1:16" x14ac:dyDescent="0.55000000000000004">
      <c r="A1" t="s">
        <v>0</v>
      </c>
    </row>
    <row r="2" spans="1:16" ht="26.5" x14ac:dyDescent="0.8">
      <c r="C2" s="12" t="s">
        <v>1</v>
      </c>
      <c r="M2" s="19"/>
    </row>
    <row r="3" spans="1:16" ht="26.5" x14ac:dyDescent="0.8">
      <c r="C3" s="12"/>
      <c r="M3" s="19"/>
    </row>
    <row r="4" spans="1:16" ht="42.75" customHeight="1" x14ac:dyDescent="0.8">
      <c r="C4" s="12"/>
      <c r="M4" s="19"/>
    </row>
    <row r="6" spans="1:16" s="27" customFormat="1" x14ac:dyDescent="0.55000000000000004">
      <c r="A6" s="27" t="s">
        <v>34</v>
      </c>
      <c r="G6" s="38"/>
      <c r="H6" s="50" t="s">
        <v>30</v>
      </c>
      <c r="I6"/>
    </row>
    <row r="7" spans="1:16" ht="18" customHeight="1" x14ac:dyDescent="0.55000000000000004">
      <c r="B7" s="21"/>
      <c r="C7" s="22"/>
      <c r="D7" s="23" t="s">
        <v>47</v>
      </c>
      <c r="E7" s="23" t="s">
        <v>48</v>
      </c>
      <c r="F7" s="23" t="s">
        <v>49</v>
      </c>
      <c r="G7" s="23" t="s">
        <v>50</v>
      </c>
      <c r="H7" s="23" t="s">
        <v>51</v>
      </c>
      <c r="I7" s="23" t="s">
        <v>52</v>
      </c>
      <c r="J7" s="23" t="s">
        <v>53</v>
      </c>
      <c r="K7" s="23" t="s">
        <v>54</v>
      </c>
      <c r="L7" s="23" t="s">
        <v>55</v>
      </c>
      <c r="M7" s="23" t="s">
        <v>63</v>
      </c>
      <c r="N7" s="23" t="s">
        <v>64</v>
      </c>
      <c r="O7" s="23" t="s">
        <v>65</v>
      </c>
      <c r="P7" s="23" t="s">
        <v>40</v>
      </c>
    </row>
    <row r="8" spans="1:16" x14ac:dyDescent="0.55000000000000004">
      <c r="B8" s="6" t="s">
        <v>2</v>
      </c>
      <c r="C8" s="7"/>
      <c r="D8" s="8">
        <f>SUM(D9:D12)</f>
        <v>0</v>
      </c>
      <c r="E8" s="8">
        <f t="shared" ref="E8:I8" si="0">SUM(E9:E12)</f>
        <v>0</v>
      </c>
      <c r="F8" s="8">
        <f t="shared" si="0"/>
        <v>0</v>
      </c>
      <c r="G8" s="8">
        <f t="shared" si="0"/>
        <v>0</v>
      </c>
      <c r="H8" s="8">
        <f t="shared" si="0"/>
        <v>0</v>
      </c>
      <c r="I8" s="8">
        <f t="shared" si="0"/>
        <v>0</v>
      </c>
      <c r="J8" s="8">
        <f>SUM(J9:J12)</f>
        <v>0</v>
      </c>
      <c r="K8" s="8">
        <f t="shared" ref="K8:O8" si="1">SUM(K9:K12)</f>
        <v>0</v>
      </c>
      <c r="L8" s="8">
        <f t="shared" si="1"/>
        <v>0</v>
      </c>
      <c r="M8" s="8">
        <f t="shared" si="1"/>
        <v>0</v>
      </c>
      <c r="N8" s="8">
        <f t="shared" si="1"/>
        <v>0</v>
      </c>
      <c r="O8" s="8">
        <f t="shared" si="1"/>
        <v>0</v>
      </c>
      <c r="P8" s="36">
        <f>SUM(P9:P12)</f>
        <v>0</v>
      </c>
    </row>
    <row r="9" spans="1:16" x14ac:dyDescent="0.55000000000000004">
      <c r="B9" s="1"/>
      <c r="C9" s="2" t="s">
        <v>9</v>
      </c>
      <c r="D9" s="39"/>
      <c r="E9" s="39"/>
      <c r="F9" s="39"/>
      <c r="G9" s="39"/>
      <c r="H9" s="39"/>
      <c r="I9" s="39"/>
      <c r="J9" s="39"/>
      <c r="K9" s="39"/>
      <c r="L9" s="39"/>
      <c r="M9" s="39"/>
      <c r="N9" s="39"/>
      <c r="O9" s="39"/>
      <c r="P9" s="37">
        <f>SUM(D9:O9)</f>
        <v>0</v>
      </c>
    </row>
    <row r="10" spans="1:16" x14ac:dyDescent="0.55000000000000004">
      <c r="B10" s="1"/>
      <c r="C10" s="2" t="s">
        <v>11</v>
      </c>
      <c r="D10" s="39"/>
      <c r="E10" s="39"/>
      <c r="F10" s="39"/>
      <c r="G10" s="39"/>
      <c r="H10" s="39"/>
      <c r="I10" s="39"/>
      <c r="J10" s="39"/>
      <c r="K10" s="39"/>
      <c r="L10" s="39"/>
      <c r="M10" s="39"/>
      <c r="N10" s="39"/>
      <c r="O10" s="39"/>
      <c r="P10" s="37">
        <f>SUM(D10:O10)</f>
        <v>0</v>
      </c>
    </row>
    <row r="11" spans="1:16" x14ac:dyDescent="0.55000000000000004">
      <c r="B11" s="1"/>
      <c r="C11" s="2" t="s">
        <v>10</v>
      </c>
      <c r="D11" s="39"/>
      <c r="E11" s="39"/>
      <c r="F11" s="39"/>
      <c r="G11" s="39"/>
      <c r="H11" s="39"/>
      <c r="I11" s="39"/>
      <c r="J11" s="39"/>
      <c r="K11" s="39"/>
      <c r="L11" s="39"/>
      <c r="M11" s="39"/>
      <c r="N11" s="39"/>
      <c r="O11" s="39"/>
      <c r="P11" s="37">
        <f>SUM(D11:O11)</f>
        <v>0</v>
      </c>
    </row>
    <row r="12" spans="1:16" x14ac:dyDescent="0.55000000000000004">
      <c r="B12" s="3"/>
      <c r="C12" s="4" t="s">
        <v>15</v>
      </c>
      <c r="D12" s="39"/>
      <c r="E12" s="39"/>
      <c r="F12" s="39"/>
      <c r="G12" s="39"/>
      <c r="H12" s="39"/>
      <c r="I12" s="39"/>
      <c r="J12" s="39"/>
      <c r="K12" s="39"/>
      <c r="L12" s="39"/>
      <c r="M12" s="39"/>
      <c r="N12" s="39"/>
      <c r="O12" s="39"/>
      <c r="P12" s="37">
        <f>SUM(D12:O12)</f>
        <v>0</v>
      </c>
    </row>
    <row r="13" spans="1:16" x14ac:dyDescent="0.55000000000000004">
      <c r="B13" s="6" t="s">
        <v>6</v>
      </c>
      <c r="C13" s="7"/>
      <c r="D13" s="8">
        <f>SUM(D14:D17)</f>
        <v>0</v>
      </c>
      <c r="E13" s="8">
        <f t="shared" ref="E13:I13" si="2">SUM(E14:E17)</f>
        <v>0</v>
      </c>
      <c r="F13" s="8">
        <f t="shared" si="2"/>
        <v>0</v>
      </c>
      <c r="G13" s="8">
        <f t="shared" si="2"/>
        <v>0</v>
      </c>
      <c r="H13" s="8">
        <f t="shared" si="2"/>
        <v>0</v>
      </c>
      <c r="I13" s="8">
        <f t="shared" si="2"/>
        <v>0</v>
      </c>
      <c r="J13" s="8">
        <f>SUM(J14:J17)</f>
        <v>0</v>
      </c>
      <c r="K13" s="8">
        <f t="shared" ref="K13:O13" si="3">SUM(K14:K17)</f>
        <v>0</v>
      </c>
      <c r="L13" s="8">
        <f t="shared" si="3"/>
        <v>0</v>
      </c>
      <c r="M13" s="8">
        <f t="shared" si="3"/>
        <v>0</v>
      </c>
      <c r="N13" s="8">
        <f t="shared" si="3"/>
        <v>0</v>
      </c>
      <c r="O13" s="8">
        <f t="shared" si="3"/>
        <v>0</v>
      </c>
      <c r="P13" s="36">
        <f>SUM(P14:P17)</f>
        <v>0</v>
      </c>
    </row>
    <row r="14" spans="1:16" x14ac:dyDescent="0.55000000000000004">
      <c r="B14" s="1"/>
      <c r="C14" s="2" t="s">
        <v>12</v>
      </c>
      <c r="D14" s="39"/>
      <c r="E14" s="39"/>
      <c r="F14" s="39"/>
      <c r="G14" s="39"/>
      <c r="H14" s="39"/>
      <c r="I14" s="39"/>
      <c r="J14" s="39"/>
      <c r="K14" s="39"/>
      <c r="L14" s="39"/>
      <c r="M14" s="39"/>
      <c r="N14" s="39"/>
      <c r="O14" s="39"/>
      <c r="P14" s="37">
        <f>SUM(D14:O14)</f>
        <v>0</v>
      </c>
    </row>
    <row r="15" spans="1:16" x14ac:dyDescent="0.55000000000000004">
      <c r="B15" s="1"/>
      <c r="C15" s="2" t="s">
        <v>13</v>
      </c>
      <c r="D15" s="39"/>
      <c r="E15" s="39"/>
      <c r="F15" s="39"/>
      <c r="G15" s="39"/>
      <c r="H15" s="39"/>
      <c r="I15" s="39"/>
      <c r="J15" s="39"/>
      <c r="K15" s="39"/>
      <c r="L15" s="39"/>
      <c r="M15" s="39"/>
      <c r="N15" s="39"/>
      <c r="O15" s="39"/>
      <c r="P15" s="37">
        <f>SUM(D15:O15)</f>
        <v>0</v>
      </c>
    </row>
    <row r="16" spans="1:16" x14ac:dyDescent="0.55000000000000004">
      <c r="B16" s="1"/>
      <c r="C16" s="2" t="s">
        <v>4</v>
      </c>
      <c r="D16" s="39"/>
      <c r="E16" s="39"/>
      <c r="F16" s="39"/>
      <c r="G16" s="39"/>
      <c r="H16" s="39"/>
      <c r="I16" s="39"/>
      <c r="J16" s="39"/>
      <c r="K16" s="39"/>
      <c r="L16" s="39"/>
      <c r="M16" s="39"/>
      <c r="N16" s="39"/>
      <c r="O16" s="39"/>
      <c r="P16" s="37">
        <f>SUM(D16:O16)</f>
        <v>0</v>
      </c>
    </row>
    <row r="17" spans="2:16" x14ac:dyDescent="0.55000000000000004">
      <c r="B17" s="3"/>
      <c r="C17" s="4" t="s">
        <v>5</v>
      </c>
      <c r="D17" s="39"/>
      <c r="E17" s="39"/>
      <c r="F17" s="39"/>
      <c r="G17" s="39"/>
      <c r="H17" s="39"/>
      <c r="I17" s="39"/>
      <c r="J17" s="39"/>
      <c r="K17" s="39"/>
      <c r="L17" s="39"/>
      <c r="M17" s="39"/>
      <c r="N17" s="39"/>
      <c r="O17" s="39"/>
      <c r="P17" s="37">
        <f>SUM(D17:O17)</f>
        <v>0</v>
      </c>
    </row>
    <row r="18" spans="2:16" x14ac:dyDescent="0.55000000000000004">
      <c r="B18" s="6" t="s">
        <v>7</v>
      </c>
      <c r="C18" s="7" t="s">
        <v>8</v>
      </c>
      <c r="D18" s="8">
        <f>SUM(D19:D22)</f>
        <v>0</v>
      </c>
      <c r="E18" s="8">
        <f t="shared" ref="E18:I18" si="4">SUM(E19:E22)</f>
        <v>0</v>
      </c>
      <c r="F18" s="8">
        <f t="shared" si="4"/>
        <v>0</v>
      </c>
      <c r="G18" s="8">
        <f t="shared" si="4"/>
        <v>0</v>
      </c>
      <c r="H18" s="8">
        <f t="shared" si="4"/>
        <v>0</v>
      </c>
      <c r="I18" s="8">
        <f t="shared" si="4"/>
        <v>0</v>
      </c>
      <c r="J18" s="8">
        <f>SUM(J19:J22)</f>
        <v>0</v>
      </c>
      <c r="K18" s="8">
        <f t="shared" ref="K18:O18" si="5">SUM(K19:K22)</f>
        <v>0</v>
      </c>
      <c r="L18" s="8">
        <f t="shared" si="5"/>
        <v>0</v>
      </c>
      <c r="M18" s="8">
        <f t="shared" si="5"/>
        <v>0</v>
      </c>
      <c r="N18" s="8">
        <f t="shared" si="5"/>
        <v>0</v>
      </c>
      <c r="O18" s="8">
        <f t="shared" si="5"/>
        <v>0</v>
      </c>
      <c r="P18" s="36">
        <f>SUM(P19:P22)</f>
        <v>0</v>
      </c>
    </row>
    <row r="19" spans="2:16" x14ac:dyDescent="0.55000000000000004">
      <c r="B19" s="1"/>
      <c r="C19" s="2" t="s">
        <v>14</v>
      </c>
      <c r="D19" s="39"/>
      <c r="E19" s="39"/>
      <c r="F19" s="39"/>
      <c r="G19" s="39"/>
      <c r="H19" s="39"/>
      <c r="I19" s="39"/>
      <c r="J19" s="39"/>
      <c r="K19" s="39"/>
      <c r="L19" s="39"/>
      <c r="M19" s="39"/>
      <c r="N19" s="39"/>
      <c r="O19" s="39"/>
      <c r="P19" s="37">
        <f>SUM(D19:O19)</f>
        <v>0</v>
      </c>
    </row>
    <row r="20" spans="2:16" x14ac:dyDescent="0.55000000000000004">
      <c r="B20" s="1"/>
      <c r="C20" s="2" t="s">
        <v>3</v>
      </c>
      <c r="D20" s="39"/>
      <c r="E20" s="39"/>
      <c r="F20" s="39"/>
      <c r="G20" s="39"/>
      <c r="H20" s="39"/>
      <c r="I20" s="39"/>
      <c r="J20" s="39"/>
      <c r="K20" s="39"/>
      <c r="L20" s="39"/>
      <c r="M20" s="39"/>
      <c r="N20" s="39"/>
      <c r="O20" s="39"/>
      <c r="P20" s="37">
        <f>SUM(D20:O20)</f>
        <v>0</v>
      </c>
    </row>
    <row r="21" spans="2:16" x14ac:dyDescent="0.55000000000000004">
      <c r="B21" s="1"/>
      <c r="C21" s="2" t="s">
        <v>4</v>
      </c>
      <c r="D21" s="39"/>
      <c r="E21" s="39"/>
      <c r="F21" s="39"/>
      <c r="G21" s="39"/>
      <c r="H21" s="39"/>
      <c r="I21" s="39"/>
      <c r="J21" s="39"/>
      <c r="K21" s="39"/>
      <c r="L21" s="39"/>
      <c r="M21" s="39"/>
      <c r="N21" s="39"/>
      <c r="O21" s="39"/>
      <c r="P21" s="37">
        <f>SUM(D21:O21)</f>
        <v>0</v>
      </c>
    </row>
    <row r="22" spans="2:16" x14ac:dyDescent="0.55000000000000004">
      <c r="B22" s="3"/>
      <c r="C22" s="4" t="s">
        <v>5</v>
      </c>
      <c r="D22" s="39"/>
      <c r="E22" s="39"/>
      <c r="F22" s="39"/>
      <c r="G22" s="39"/>
      <c r="H22" s="39"/>
      <c r="I22" s="39"/>
      <c r="J22" s="39"/>
      <c r="K22" s="39"/>
      <c r="L22" s="39"/>
      <c r="M22" s="39"/>
      <c r="N22" s="39"/>
      <c r="O22" s="39"/>
      <c r="P22" s="37">
        <f>SUM(D22:O22)</f>
        <v>0</v>
      </c>
    </row>
    <row r="24" spans="2:16" x14ac:dyDescent="0.55000000000000004">
      <c r="B24" s="24"/>
      <c r="C24" s="25"/>
      <c r="D24" s="26" t="s">
        <v>69</v>
      </c>
      <c r="E24" s="26" t="s">
        <v>70</v>
      </c>
      <c r="F24" s="26" t="s">
        <v>71</v>
      </c>
      <c r="G24" s="26" t="s">
        <v>72</v>
      </c>
      <c r="H24" s="26" t="s">
        <v>73</v>
      </c>
      <c r="I24" s="26" t="s">
        <v>74</v>
      </c>
      <c r="J24" s="26" t="s">
        <v>75</v>
      </c>
      <c r="K24" s="26" t="s">
        <v>76</v>
      </c>
      <c r="L24" s="26" t="s">
        <v>77</v>
      </c>
      <c r="M24" s="26" t="s">
        <v>78</v>
      </c>
      <c r="N24" s="26" t="s">
        <v>79</v>
      </c>
      <c r="O24" s="26" t="s">
        <v>80</v>
      </c>
      <c r="P24" s="26" t="s">
        <v>40</v>
      </c>
    </row>
    <row r="25" spans="2:16" x14ac:dyDescent="0.55000000000000004">
      <c r="B25" s="6" t="str">
        <f>B8</f>
        <v>①光熱水費</v>
      </c>
      <c r="C25" s="7"/>
      <c r="D25" s="8">
        <f>SUM(D26:D29)</f>
        <v>0</v>
      </c>
      <c r="E25" s="8">
        <f t="shared" ref="E25:P25" si="6">SUM(E26:E29)</f>
        <v>0</v>
      </c>
      <c r="F25" s="8">
        <f t="shared" si="6"/>
        <v>0</v>
      </c>
      <c r="G25" s="8">
        <f t="shared" si="6"/>
        <v>0</v>
      </c>
      <c r="H25" s="8">
        <f t="shared" si="6"/>
        <v>0</v>
      </c>
      <c r="I25" s="8">
        <f t="shared" si="6"/>
        <v>0</v>
      </c>
      <c r="J25" s="8">
        <f>SUM(J26:J29)</f>
        <v>0</v>
      </c>
      <c r="K25" s="8">
        <f t="shared" ref="K25:O25" si="7">SUM(K26:K29)</f>
        <v>0</v>
      </c>
      <c r="L25" s="8">
        <f t="shared" si="7"/>
        <v>0</v>
      </c>
      <c r="M25" s="8">
        <f t="shared" si="7"/>
        <v>0</v>
      </c>
      <c r="N25" s="8">
        <f t="shared" si="7"/>
        <v>0</v>
      </c>
      <c r="O25" s="8">
        <f t="shared" si="7"/>
        <v>0</v>
      </c>
      <c r="P25" s="36">
        <f t="shared" si="6"/>
        <v>0</v>
      </c>
    </row>
    <row r="26" spans="2:16" x14ac:dyDescent="0.55000000000000004">
      <c r="B26" s="1"/>
      <c r="C26" s="2" t="str">
        <f>C9</f>
        <v>九州電力</v>
      </c>
      <c r="D26" s="39"/>
      <c r="E26" s="39"/>
      <c r="F26" s="39"/>
      <c r="G26" s="39"/>
      <c r="H26" s="39"/>
      <c r="I26" s="39"/>
      <c r="J26" s="39"/>
      <c r="K26" s="39"/>
      <c r="L26" s="39"/>
      <c r="M26" s="39"/>
      <c r="N26" s="39"/>
      <c r="O26" s="39"/>
      <c r="P26" s="37">
        <f>SUM(D26:O26)</f>
        <v>0</v>
      </c>
    </row>
    <row r="27" spans="2:16" x14ac:dyDescent="0.55000000000000004">
      <c r="B27" s="1"/>
      <c r="C27" s="2" t="str">
        <f t="shared" ref="C27:C39" si="8">C10</f>
        <v>○○ガス</v>
      </c>
      <c r="D27" s="39"/>
      <c r="E27" s="39"/>
      <c r="F27" s="39"/>
      <c r="G27" s="39"/>
      <c r="H27" s="39"/>
      <c r="I27" s="39"/>
      <c r="J27" s="39"/>
      <c r="K27" s="39"/>
      <c r="L27" s="39"/>
      <c r="M27" s="39"/>
      <c r="N27" s="39"/>
      <c r="O27" s="39"/>
      <c r="P27" s="37">
        <f>SUM(D27:O27)</f>
        <v>0</v>
      </c>
    </row>
    <row r="28" spans="2:16" x14ac:dyDescent="0.55000000000000004">
      <c r="B28" s="1"/>
      <c r="C28" s="2" t="str">
        <f t="shared" si="8"/>
        <v>○○市水道局</v>
      </c>
      <c r="D28" s="39"/>
      <c r="E28" s="39"/>
      <c r="F28" s="39"/>
      <c r="G28" s="39"/>
      <c r="H28" s="39"/>
      <c r="I28" s="39"/>
      <c r="J28" s="39"/>
      <c r="K28" s="39"/>
      <c r="L28" s="39"/>
      <c r="M28" s="39"/>
      <c r="N28" s="39"/>
      <c r="O28" s="39"/>
      <c r="P28" s="37">
        <f>SUM(D28:O28)</f>
        <v>0</v>
      </c>
    </row>
    <row r="29" spans="2:16" x14ac:dyDescent="0.55000000000000004">
      <c r="B29" s="3"/>
      <c r="C29" s="4" t="str">
        <f t="shared" si="8"/>
        <v>○○SS(灯油)</v>
      </c>
      <c r="D29" s="39"/>
      <c r="E29" s="39"/>
      <c r="F29" s="39"/>
      <c r="G29" s="39"/>
      <c r="H29" s="39"/>
      <c r="I29" s="39"/>
      <c r="J29" s="39"/>
      <c r="K29" s="39"/>
      <c r="L29" s="39"/>
      <c r="M29" s="39"/>
      <c r="N29" s="39"/>
      <c r="O29" s="39"/>
      <c r="P29" s="37">
        <f>SUM(D29:O29)</f>
        <v>0</v>
      </c>
    </row>
    <row r="30" spans="2:16" x14ac:dyDescent="0.55000000000000004">
      <c r="B30" s="6" t="str">
        <f>B13</f>
        <v>②　食費</v>
      </c>
      <c r="C30" s="7"/>
      <c r="D30" s="8">
        <f>SUM(D31:D34)</f>
        <v>0</v>
      </c>
      <c r="E30" s="8">
        <f t="shared" ref="E30:P30" si="9">SUM(E31:E34)</f>
        <v>0</v>
      </c>
      <c r="F30" s="8">
        <f t="shared" si="9"/>
        <v>0</v>
      </c>
      <c r="G30" s="8">
        <f t="shared" si="9"/>
        <v>0</v>
      </c>
      <c r="H30" s="8">
        <f t="shared" si="9"/>
        <v>0</v>
      </c>
      <c r="I30" s="8">
        <f t="shared" si="9"/>
        <v>0</v>
      </c>
      <c r="J30" s="8">
        <f>SUM(J31:J34)</f>
        <v>0</v>
      </c>
      <c r="K30" s="8">
        <f t="shared" ref="K30:O30" si="10">SUM(K31:K34)</f>
        <v>0</v>
      </c>
      <c r="L30" s="8">
        <f t="shared" si="10"/>
        <v>0</v>
      </c>
      <c r="M30" s="8">
        <f t="shared" si="10"/>
        <v>0</v>
      </c>
      <c r="N30" s="8">
        <f t="shared" si="10"/>
        <v>0</v>
      </c>
      <c r="O30" s="8">
        <f t="shared" si="10"/>
        <v>0</v>
      </c>
      <c r="P30" s="36">
        <f t="shared" si="9"/>
        <v>0</v>
      </c>
    </row>
    <row r="31" spans="2:16" x14ac:dyDescent="0.55000000000000004">
      <c r="B31" s="1"/>
      <c r="C31" s="2" t="str">
        <f t="shared" si="8"/>
        <v>直接購入</v>
      </c>
      <c r="D31" s="39"/>
      <c r="E31" s="39"/>
      <c r="F31" s="39"/>
      <c r="G31" s="39"/>
      <c r="H31" s="39"/>
      <c r="I31" s="39"/>
      <c r="J31" s="39"/>
      <c r="K31" s="39"/>
      <c r="L31" s="39"/>
      <c r="M31" s="39"/>
      <c r="N31" s="39"/>
      <c r="O31" s="39"/>
      <c r="P31" s="37">
        <f>SUM(D31:O31)</f>
        <v>0</v>
      </c>
    </row>
    <row r="32" spans="2:16" x14ac:dyDescent="0.55000000000000004">
      <c r="B32" s="1"/>
      <c r="C32" s="2" t="str">
        <f t="shared" si="8"/>
        <v>給食委託</v>
      </c>
      <c r="D32" s="39"/>
      <c r="E32" s="39"/>
      <c r="F32" s="39"/>
      <c r="G32" s="39"/>
      <c r="H32" s="39"/>
      <c r="I32" s="39"/>
      <c r="J32" s="39"/>
      <c r="K32" s="39"/>
      <c r="L32" s="39"/>
      <c r="M32" s="39"/>
      <c r="N32" s="39"/>
      <c r="O32" s="39"/>
      <c r="P32" s="37">
        <f>SUM(D32:O32)</f>
        <v>0</v>
      </c>
    </row>
    <row r="33" spans="2:16" x14ac:dyDescent="0.55000000000000004">
      <c r="B33" s="1"/>
      <c r="C33" s="2" t="str">
        <f t="shared" si="8"/>
        <v>明細３</v>
      </c>
      <c r="D33" s="39"/>
      <c r="E33" s="39"/>
      <c r="F33" s="39"/>
      <c r="G33" s="39"/>
      <c r="H33" s="39"/>
      <c r="I33" s="39"/>
      <c r="J33" s="39"/>
      <c r="K33" s="39"/>
      <c r="L33" s="39"/>
      <c r="M33" s="39"/>
      <c r="N33" s="39"/>
      <c r="O33" s="39"/>
      <c r="P33" s="37">
        <f>SUM(D33:O33)</f>
        <v>0</v>
      </c>
    </row>
    <row r="34" spans="2:16" x14ac:dyDescent="0.55000000000000004">
      <c r="B34" s="3"/>
      <c r="C34" s="4" t="str">
        <f t="shared" si="8"/>
        <v>明細４</v>
      </c>
      <c r="D34" s="39"/>
      <c r="E34" s="39"/>
      <c r="F34" s="39"/>
      <c r="G34" s="39"/>
      <c r="H34" s="39"/>
      <c r="I34" s="39"/>
      <c r="J34" s="39"/>
      <c r="K34" s="39"/>
      <c r="L34" s="39"/>
      <c r="M34" s="39"/>
      <c r="N34" s="39"/>
      <c r="O34" s="39"/>
      <c r="P34" s="37">
        <f>SUM(D34:O34)</f>
        <v>0</v>
      </c>
    </row>
    <row r="35" spans="2:16" x14ac:dyDescent="0.55000000000000004">
      <c r="B35" s="6" t="str">
        <f>B18</f>
        <v>③</v>
      </c>
      <c r="C35" s="7" t="str">
        <f t="shared" si="8"/>
        <v>燃料費</v>
      </c>
      <c r="D35" s="8">
        <f>SUM(D36:D39)</f>
        <v>0</v>
      </c>
      <c r="E35" s="8">
        <f t="shared" ref="E35:P35" si="11">SUM(E36:E39)</f>
        <v>0</v>
      </c>
      <c r="F35" s="8">
        <f t="shared" si="11"/>
        <v>0</v>
      </c>
      <c r="G35" s="8">
        <f t="shared" si="11"/>
        <v>0</v>
      </c>
      <c r="H35" s="8">
        <f t="shared" si="11"/>
        <v>0</v>
      </c>
      <c r="I35" s="8">
        <f t="shared" si="11"/>
        <v>0</v>
      </c>
      <c r="J35" s="8">
        <f>SUM(J36:J39)</f>
        <v>0</v>
      </c>
      <c r="K35" s="8">
        <f t="shared" ref="K35:O35" si="12">SUM(K36:K39)</f>
        <v>0</v>
      </c>
      <c r="L35" s="8">
        <f t="shared" si="12"/>
        <v>0</v>
      </c>
      <c r="M35" s="8">
        <f t="shared" si="12"/>
        <v>0</v>
      </c>
      <c r="N35" s="8">
        <f t="shared" si="12"/>
        <v>0</v>
      </c>
      <c r="O35" s="8">
        <f t="shared" si="12"/>
        <v>0</v>
      </c>
      <c r="P35" s="36">
        <f t="shared" si="11"/>
        <v>0</v>
      </c>
    </row>
    <row r="36" spans="2:16" x14ac:dyDescent="0.55000000000000004">
      <c r="B36" s="1"/>
      <c r="C36" s="2" t="str">
        <f t="shared" si="8"/>
        <v>○○SS(ガソリン)</v>
      </c>
      <c r="D36" s="39"/>
      <c r="E36" s="39"/>
      <c r="F36" s="39"/>
      <c r="G36" s="39"/>
      <c r="H36" s="39"/>
      <c r="I36" s="39"/>
      <c r="J36" s="39"/>
      <c r="K36" s="39"/>
      <c r="L36" s="39"/>
      <c r="M36" s="39"/>
      <c r="N36" s="39"/>
      <c r="O36" s="39"/>
      <c r="P36" s="37">
        <f>SUM(D36:O36)</f>
        <v>0</v>
      </c>
    </row>
    <row r="37" spans="2:16" x14ac:dyDescent="0.55000000000000004">
      <c r="B37" s="1"/>
      <c r="C37" s="2" t="str">
        <f t="shared" si="8"/>
        <v>明細２</v>
      </c>
      <c r="D37" s="39"/>
      <c r="E37" s="39"/>
      <c r="F37" s="39"/>
      <c r="G37" s="39"/>
      <c r="H37" s="39"/>
      <c r="I37" s="39"/>
      <c r="J37" s="39"/>
      <c r="K37" s="39"/>
      <c r="L37" s="39"/>
      <c r="M37" s="39"/>
      <c r="N37" s="39"/>
      <c r="O37" s="39"/>
      <c r="P37" s="37">
        <f>SUM(D37:O37)</f>
        <v>0</v>
      </c>
    </row>
    <row r="38" spans="2:16" x14ac:dyDescent="0.55000000000000004">
      <c r="B38" s="1"/>
      <c r="C38" s="2" t="str">
        <f t="shared" si="8"/>
        <v>明細３</v>
      </c>
      <c r="D38" s="39"/>
      <c r="E38" s="39"/>
      <c r="F38" s="39"/>
      <c r="G38" s="39"/>
      <c r="H38" s="39"/>
      <c r="I38" s="39"/>
      <c r="J38" s="39"/>
      <c r="K38" s="39"/>
      <c r="L38" s="39"/>
      <c r="M38" s="39"/>
      <c r="N38" s="39"/>
      <c r="O38" s="39"/>
      <c r="P38" s="37">
        <f>SUM(D38:O38)</f>
        <v>0</v>
      </c>
    </row>
    <row r="39" spans="2:16" x14ac:dyDescent="0.55000000000000004">
      <c r="B39" s="3"/>
      <c r="C39" s="4" t="str">
        <f t="shared" si="8"/>
        <v>明細４</v>
      </c>
      <c r="D39" s="39"/>
      <c r="E39" s="39"/>
      <c r="F39" s="39"/>
      <c r="G39" s="39"/>
      <c r="H39" s="39"/>
      <c r="I39" s="39"/>
      <c r="J39" s="39"/>
      <c r="K39" s="39"/>
      <c r="L39" s="39"/>
      <c r="M39" s="39"/>
      <c r="N39" s="39"/>
      <c r="O39" s="39"/>
      <c r="P39" s="37">
        <f>SUM(D39:O39)</f>
        <v>0</v>
      </c>
    </row>
    <row r="41" spans="2:16" x14ac:dyDescent="0.55000000000000004">
      <c r="B41" s="9"/>
      <c r="C41" s="10" t="s">
        <v>28</v>
      </c>
      <c r="D41" s="11" t="s">
        <v>56</v>
      </c>
      <c r="E41" s="11" t="s">
        <v>57</v>
      </c>
      <c r="F41" s="11" t="s">
        <v>58</v>
      </c>
      <c r="G41" s="11" t="s">
        <v>59</v>
      </c>
      <c r="H41" s="11" t="s">
        <v>60</v>
      </c>
      <c r="I41" s="11" t="s">
        <v>61</v>
      </c>
      <c r="J41" s="11" t="s">
        <v>41</v>
      </c>
      <c r="K41" s="11" t="s">
        <v>62</v>
      </c>
      <c r="L41" s="11" t="s">
        <v>42</v>
      </c>
      <c r="M41" s="11" t="s">
        <v>43</v>
      </c>
      <c r="N41" s="11" t="s">
        <v>44</v>
      </c>
      <c r="O41" s="11" t="s">
        <v>45</v>
      </c>
      <c r="P41" s="11" t="s">
        <v>27</v>
      </c>
    </row>
    <row r="42" spans="2:16" x14ac:dyDescent="0.55000000000000004">
      <c r="B42" s="6" t="str">
        <f>B25</f>
        <v>①光熱水費</v>
      </c>
      <c r="C42" s="7"/>
      <c r="D42" s="8">
        <f t="shared" ref="D42:D52" si="13">D25-D8</f>
        <v>0</v>
      </c>
      <c r="E42" s="8">
        <f t="shared" ref="E42:H42" si="14">E25-E8</f>
        <v>0</v>
      </c>
      <c r="F42" s="8">
        <f t="shared" si="14"/>
        <v>0</v>
      </c>
      <c r="G42" s="8">
        <f t="shared" si="14"/>
        <v>0</v>
      </c>
      <c r="H42" s="8">
        <f t="shared" si="14"/>
        <v>0</v>
      </c>
      <c r="I42" s="8">
        <f>I25-I8</f>
        <v>0</v>
      </c>
      <c r="J42" s="8">
        <f>J25-J8</f>
        <v>0</v>
      </c>
      <c r="K42" s="8">
        <f>K25-K8</f>
        <v>0</v>
      </c>
      <c r="L42" s="8">
        <f t="shared" ref="L42:O42" si="15">L25-L8</f>
        <v>0</v>
      </c>
      <c r="M42" s="8">
        <f t="shared" si="15"/>
        <v>0</v>
      </c>
      <c r="N42" s="8">
        <f t="shared" si="15"/>
        <v>0</v>
      </c>
      <c r="O42" s="8">
        <f t="shared" si="15"/>
        <v>0</v>
      </c>
      <c r="P42" s="13">
        <f t="shared" ref="P42:P56" si="16">P25-P8</f>
        <v>0</v>
      </c>
    </row>
    <row r="43" spans="2:16" x14ac:dyDescent="0.55000000000000004">
      <c r="B43" s="1"/>
      <c r="C43" s="2" t="str">
        <f>C26</f>
        <v>九州電力</v>
      </c>
      <c r="D43" s="5">
        <f t="shared" si="13"/>
        <v>0</v>
      </c>
      <c r="E43" s="5">
        <f t="shared" ref="D43:I56" si="17">E26-E9</f>
        <v>0</v>
      </c>
      <c r="F43" s="5">
        <f t="shared" si="17"/>
        <v>0</v>
      </c>
      <c r="G43" s="5">
        <f t="shared" si="17"/>
        <v>0</v>
      </c>
      <c r="H43" s="5">
        <f t="shared" si="17"/>
        <v>0</v>
      </c>
      <c r="I43" s="5">
        <f t="shared" si="17"/>
        <v>0</v>
      </c>
      <c r="J43" s="5">
        <f>J26-J9</f>
        <v>0</v>
      </c>
      <c r="K43" s="5">
        <f>K26-K9</f>
        <v>0</v>
      </c>
      <c r="L43" s="5">
        <f t="shared" ref="L43:O43" si="18">L26-L9</f>
        <v>0</v>
      </c>
      <c r="M43" s="5">
        <f t="shared" si="18"/>
        <v>0</v>
      </c>
      <c r="N43" s="5">
        <f t="shared" si="18"/>
        <v>0</v>
      </c>
      <c r="O43" s="5">
        <f t="shared" si="18"/>
        <v>0</v>
      </c>
      <c r="P43" s="5">
        <f t="shared" si="16"/>
        <v>0</v>
      </c>
    </row>
    <row r="44" spans="2:16" x14ac:dyDescent="0.55000000000000004">
      <c r="B44" s="1"/>
      <c r="C44" s="2" t="str">
        <f t="shared" ref="C44:C56" si="19">C27</f>
        <v>○○ガス</v>
      </c>
      <c r="D44" s="5">
        <f t="shared" si="13"/>
        <v>0</v>
      </c>
      <c r="E44" s="5">
        <f t="shared" si="17"/>
        <v>0</v>
      </c>
      <c r="F44" s="5">
        <f t="shared" si="17"/>
        <v>0</v>
      </c>
      <c r="G44" s="5">
        <f t="shared" si="17"/>
        <v>0</v>
      </c>
      <c r="H44" s="5">
        <f t="shared" si="17"/>
        <v>0</v>
      </c>
      <c r="I44" s="5">
        <f t="shared" si="17"/>
        <v>0</v>
      </c>
      <c r="J44" s="5">
        <f t="shared" ref="J44:O44" si="20">J27-J10</f>
        <v>0</v>
      </c>
      <c r="K44" s="5">
        <f t="shared" si="20"/>
        <v>0</v>
      </c>
      <c r="L44" s="5">
        <f t="shared" si="20"/>
        <v>0</v>
      </c>
      <c r="M44" s="5">
        <f t="shared" si="20"/>
        <v>0</v>
      </c>
      <c r="N44" s="5">
        <f t="shared" si="20"/>
        <v>0</v>
      </c>
      <c r="O44" s="5">
        <f t="shared" si="20"/>
        <v>0</v>
      </c>
      <c r="P44" s="5">
        <f t="shared" si="16"/>
        <v>0</v>
      </c>
    </row>
    <row r="45" spans="2:16" x14ac:dyDescent="0.55000000000000004">
      <c r="B45" s="1"/>
      <c r="C45" s="2" t="str">
        <f t="shared" si="19"/>
        <v>○○市水道局</v>
      </c>
      <c r="D45" s="5">
        <f t="shared" si="13"/>
        <v>0</v>
      </c>
      <c r="E45" s="5">
        <f t="shared" si="17"/>
        <v>0</v>
      </c>
      <c r="F45" s="5">
        <f t="shared" si="17"/>
        <v>0</v>
      </c>
      <c r="G45" s="5">
        <f t="shared" si="17"/>
        <v>0</v>
      </c>
      <c r="H45" s="5">
        <f t="shared" si="17"/>
        <v>0</v>
      </c>
      <c r="I45" s="5">
        <f t="shared" si="17"/>
        <v>0</v>
      </c>
      <c r="J45" s="5">
        <f t="shared" ref="J45:O45" si="21">J28-J11</f>
        <v>0</v>
      </c>
      <c r="K45" s="5">
        <f t="shared" si="21"/>
        <v>0</v>
      </c>
      <c r="L45" s="5">
        <f t="shared" si="21"/>
        <v>0</v>
      </c>
      <c r="M45" s="5">
        <f t="shared" si="21"/>
        <v>0</v>
      </c>
      <c r="N45" s="5">
        <f t="shared" si="21"/>
        <v>0</v>
      </c>
      <c r="O45" s="5">
        <f t="shared" si="21"/>
        <v>0</v>
      </c>
      <c r="P45" s="5">
        <f t="shared" si="16"/>
        <v>0</v>
      </c>
    </row>
    <row r="46" spans="2:16" x14ac:dyDescent="0.55000000000000004">
      <c r="B46" s="3"/>
      <c r="C46" s="4" t="str">
        <f t="shared" si="19"/>
        <v>○○SS(灯油)</v>
      </c>
      <c r="D46" s="5">
        <f t="shared" si="13"/>
        <v>0</v>
      </c>
      <c r="E46" s="5">
        <f t="shared" si="17"/>
        <v>0</v>
      </c>
      <c r="F46" s="5">
        <f t="shared" si="17"/>
        <v>0</v>
      </c>
      <c r="G46" s="5">
        <f t="shared" si="17"/>
        <v>0</v>
      </c>
      <c r="H46" s="5">
        <f t="shared" si="17"/>
        <v>0</v>
      </c>
      <c r="I46" s="5">
        <f t="shared" si="17"/>
        <v>0</v>
      </c>
      <c r="J46" s="5">
        <f t="shared" ref="J46:O46" si="22">J29-J12</f>
        <v>0</v>
      </c>
      <c r="K46" s="5">
        <f t="shared" si="22"/>
        <v>0</v>
      </c>
      <c r="L46" s="5">
        <f t="shared" si="22"/>
        <v>0</v>
      </c>
      <c r="M46" s="5">
        <f t="shared" si="22"/>
        <v>0</v>
      </c>
      <c r="N46" s="5">
        <f t="shared" si="22"/>
        <v>0</v>
      </c>
      <c r="O46" s="5">
        <f t="shared" si="22"/>
        <v>0</v>
      </c>
      <c r="P46" s="5">
        <f t="shared" si="16"/>
        <v>0</v>
      </c>
    </row>
    <row r="47" spans="2:16" x14ac:dyDescent="0.55000000000000004">
      <c r="B47" s="6" t="str">
        <f>B30</f>
        <v>②　食費</v>
      </c>
      <c r="C47" s="7"/>
      <c r="D47" s="8">
        <f t="shared" si="13"/>
        <v>0</v>
      </c>
      <c r="E47" s="8">
        <f t="shared" si="17"/>
        <v>0</v>
      </c>
      <c r="F47" s="8">
        <f t="shared" si="17"/>
        <v>0</v>
      </c>
      <c r="G47" s="8">
        <f t="shared" si="17"/>
        <v>0</v>
      </c>
      <c r="H47" s="8">
        <f t="shared" si="17"/>
        <v>0</v>
      </c>
      <c r="I47" s="8">
        <f t="shared" si="17"/>
        <v>0</v>
      </c>
      <c r="J47" s="8">
        <f t="shared" ref="J47:O47" si="23">J30-J13</f>
        <v>0</v>
      </c>
      <c r="K47" s="8">
        <f t="shared" si="23"/>
        <v>0</v>
      </c>
      <c r="L47" s="8">
        <f t="shared" si="23"/>
        <v>0</v>
      </c>
      <c r="M47" s="8">
        <f t="shared" si="23"/>
        <v>0</v>
      </c>
      <c r="N47" s="8">
        <f t="shared" si="23"/>
        <v>0</v>
      </c>
      <c r="O47" s="8">
        <f t="shared" si="23"/>
        <v>0</v>
      </c>
      <c r="P47" s="13">
        <f t="shared" si="16"/>
        <v>0</v>
      </c>
    </row>
    <row r="48" spans="2:16" x14ac:dyDescent="0.55000000000000004">
      <c r="B48" s="1"/>
      <c r="C48" s="2" t="str">
        <f t="shared" si="19"/>
        <v>直接購入</v>
      </c>
      <c r="D48" s="5">
        <f t="shared" si="13"/>
        <v>0</v>
      </c>
      <c r="E48" s="5">
        <f t="shared" si="17"/>
        <v>0</v>
      </c>
      <c r="F48" s="5">
        <f t="shared" si="17"/>
        <v>0</v>
      </c>
      <c r="G48" s="5">
        <f t="shared" si="17"/>
        <v>0</v>
      </c>
      <c r="H48" s="5">
        <f t="shared" si="17"/>
        <v>0</v>
      </c>
      <c r="I48" s="5">
        <f t="shared" si="17"/>
        <v>0</v>
      </c>
      <c r="J48" s="5">
        <f t="shared" ref="J48:O48" si="24">J31-J14</f>
        <v>0</v>
      </c>
      <c r="K48" s="5">
        <f t="shared" si="24"/>
        <v>0</v>
      </c>
      <c r="L48" s="5">
        <f t="shared" si="24"/>
        <v>0</v>
      </c>
      <c r="M48" s="5">
        <f t="shared" si="24"/>
        <v>0</v>
      </c>
      <c r="N48" s="5">
        <f t="shared" si="24"/>
        <v>0</v>
      </c>
      <c r="O48" s="5">
        <f t="shared" si="24"/>
        <v>0</v>
      </c>
      <c r="P48" s="5">
        <f t="shared" si="16"/>
        <v>0</v>
      </c>
    </row>
    <row r="49" spans="1:17" x14ac:dyDescent="0.55000000000000004">
      <c r="B49" s="1"/>
      <c r="C49" s="2" t="str">
        <f t="shared" si="19"/>
        <v>給食委託</v>
      </c>
      <c r="D49" s="5">
        <f t="shared" si="13"/>
        <v>0</v>
      </c>
      <c r="E49" s="5">
        <f t="shared" si="17"/>
        <v>0</v>
      </c>
      <c r="F49" s="5">
        <f t="shared" si="17"/>
        <v>0</v>
      </c>
      <c r="G49" s="5">
        <f t="shared" si="17"/>
        <v>0</v>
      </c>
      <c r="H49" s="5">
        <f t="shared" si="17"/>
        <v>0</v>
      </c>
      <c r="I49" s="5">
        <f t="shared" si="17"/>
        <v>0</v>
      </c>
      <c r="J49" s="5">
        <f t="shared" ref="J49:O49" si="25">J32-J15</f>
        <v>0</v>
      </c>
      <c r="K49" s="5">
        <f t="shared" si="25"/>
        <v>0</v>
      </c>
      <c r="L49" s="5">
        <f t="shared" si="25"/>
        <v>0</v>
      </c>
      <c r="M49" s="5">
        <f t="shared" si="25"/>
        <v>0</v>
      </c>
      <c r="N49" s="5">
        <f t="shared" si="25"/>
        <v>0</v>
      </c>
      <c r="O49" s="5">
        <f t="shared" si="25"/>
        <v>0</v>
      </c>
      <c r="P49" s="5">
        <f t="shared" si="16"/>
        <v>0</v>
      </c>
    </row>
    <row r="50" spans="1:17" x14ac:dyDescent="0.55000000000000004">
      <c r="B50" s="1"/>
      <c r="C50" s="2" t="str">
        <f t="shared" si="19"/>
        <v>明細３</v>
      </c>
      <c r="D50" s="5">
        <f t="shared" si="13"/>
        <v>0</v>
      </c>
      <c r="E50" s="5">
        <f t="shared" si="17"/>
        <v>0</v>
      </c>
      <c r="F50" s="5">
        <f t="shared" si="17"/>
        <v>0</v>
      </c>
      <c r="G50" s="5">
        <f t="shared" si="17"/>
        <v>0</v>
      </c>
      <c r="H50" s="5">
        <f t="shared" si="17"/>
        <v>0</v>
      </c>
      <c r="I50" s="5">
        <f t="shared" si="17"/>
        <v>0</v>
      </c>
      <c r="J50" s="5">
        <f t="shared" ref="J50:O50" si="26">J33-J16</f>
        <v>0</v>
      </c>
      <c r="K50" s="5">
        <f t="shared" si="26"/>
        <v>0</v>
      </c>
      <c r="L50" s="5">
        <f t="shared" si="26"/>
        <v>0</v>
      </c>
      <c r="M50" s="5">
        <f t="shared" si="26"/>
        <v>0</v>
      </c>
      <c r="N50" s="5">
        <f t="shared" si="26"/>
        <v>0</v>
      </c>
      <c r="O50" s="5">
        <f t="shared" si="26"/>
        <v>0</v>
      </c>
      <c r="P50" s="5">
        <f t="shared" si="16"/>
        <v>0</v>
      </c>
    </row>
    <row r="51" spans="1:17" x14ac:dyDescent="0.55000000000000004">
      <c r="B51" s="3"/>
      <c r="C51" s="4" t="str">
        <f t="shared" si="19"/>
        <v>明細４</v>
      </c>
      <c r="D51" s="5">
        <f t="shared" si="13"/>
        <v>0</v>
      </c>
      <c r="E51" s="5">
        <f t="shared" si="17"/>
        <v>0</v>
      </c>
      <c r="F51" s="5">
        <f t="shared" si="17"/>
        <v>0</v>
      </c>
      <c r="G51" s="5">
        <f t="shared" si="17"/>
        <v>0</v>
      </c>
      <c r="H51" s="5">
        <f t="shared" si="17"/>
        <v>0</v>
      </c>
      <c r="I51" s="5">
        <f t="shared" si="17"/>
        <v>0</v>
      </c>
      <c r="J51" s="5">
        <f t="shared" ref="J51:O51" si="27">J34-J17</f>
        <v>0</v>
      </c>
      <c r="K51" s="5">
        <f t="shared" si="27"/>
        <v>0</v>
      </c>
      <c r="L51" s="5">
        <f t="shared" si="27"/>
        <v>0</v>
      </c>
      <c r="M51" s="5">
        <f t="shared" si="27"/>
        <v>0</v>
      </c>
      <c r="N51" s="5">
        <f t="shared" si="27"/>
        <v>0</v>
      </c>
      <c r="O51" s="5">
        <f t="shared" si="27"/>
        <v>0</v>
      </c>
      <c r="P51" s="5">
        <f t="shared" si="16"/>
        <v>0</v>
      </c>
    </row>
    <row r="52" spans="1:17" x14ac:dyDescent="0.55000000000000004">
      <c r="B52" s="6" t="str">
        <f>B35</f>
        <v>③</v>
      </c>
      <c r="C52" s="7" t="str">
        <f t="shared" si="19"/>
        <v>燃料費</v>
      </c>
      <c r="D52" s="8">
        <f t="shared" si="13"/>
        <v>0</v>
      </c>
      <c r="E52" s="8">
        <f t="shared" si="17"/>
        <v>0</v>
      </c>
      <c r="F52" s="8">
        <f t="shared" si="17"/>
        <v>0</v>
      </c>
      <c r="G52" s="8">
        <f t="shared" si="17"/>
        <v>0</v>
      </c>
      <c r="H52" s="8">
        <f t="shared" si="17"/>
        <v>0</v>
      </c>
      <c r="I52" s="8">
        <f t="shared" si="17"/>
        <v>0</v>
      </c>
      <c r="J52" s="8">
        <f t="shared" ref="J52:O52" si="28">J35-J18</f>
        <v>0</v>
      </c>
      <c r="K52" s="8">
        <f t="shared" si="28"/>
        <v>0</v>
      </c>
      <c r="L52" s="8">
        <f t="shared" si="28"/>
        <v>0</v>
      </c>
      <c r="M52" s="8">
        <f t="shared" si="28"/>
        <v>0</v>
      </c>
      <c r="N52" s="8">
        <f t="shared" si="28"/>
        <v>0</v>
      </c>
      <c r="O52" s="8">
        <f t="shared" si="28"/>
        <v>0</v>
      </c>
      <c r="P52" s="13">
        <f t="shared" si="16"/>
        <v>0</v>
      </c>
    </row>
    <row r="53" spans="1:17" x14ac:dyDescent="0.55000000000000004">
      <c r="B53" s="1"/>
      <c r="C53" s="2" t="str">
        <f t="shared" si="19"/>
        <v>○○SS(ガソリン)</v>
      </c>
      <c r="D53" s="5">
        <f t="shared" si="17"/>
        <v>0</v>
      </c>
      <c r="E53" s="5">
        <f t="shared" si="17"/>
        <v>0</v>
      </c>
      <c r="F53" s="5">
        <f t="shared" si="17"/>
        <v>0</v>
      </c>
      <c r="G53" s="5">
        <f t="shared" si="17"/>
        <v>0</v>
      </c>
      <c r="H53" s="5">
        <f t="shared" si="17"/>
        <v>0</v>
      </c>
      <c r="I53" s="5">
        <f t="shared" si="17"/>
        <v>0</v>
      </c>
      <c r="J53" s="5">
        <f t="shared" ref="J53:O53" si="29">J36-J19</f>
        <v>0</v>
      </c>
      <c r="K53" s="5">
        <f t="shared" si="29"/>
        <v>0</v>
      </c>
      <c r="L53" s="5">
        <f t="shared" si="29"/>
        <v>0</v>
      </c>
      <c r="M53" s="5">
        <f t="shared" si="29"/>
        <v>0</v>
      </c>
      <c r="N53" s="5">
        <f t="shared" si="29"/>
        <v>0</v>
      </c>
      <c r="O53" s="5">
        <f t="shared" si="29"/>
        <v>0</v>
      </c>
      <c r="P53" s="5">
        <f t="shared" si="16"/>
        <v>0</v>
      </c>
    </row>
    <row r="54" spans="1:17" x14ac:dyDescent="0.55000000000000004">
      <c r="B54" s="1"/>
      <c r="C54" s="2" t="str">
        <f t="shared" si="19"/>
        <v>明細２</v>
      </c>
      <c r="D54" s="5">
        <f t="shared" si="17"/>
        <v>0</v>
      </c>
      <c r="E54" s="5">
        <f t="shared" si="17"/>
        <v>0</v>
      </c>
      <c r="F54" s="5">
        <f t="shared" si="17"/>
        <v>0</v>
      </c>
      <c r="G54" s="5">
        <f t="shared" si="17"/>
        <v>0</v>
      </c>
      <c r="H54" s="5">
        <f t="shared" si="17"/>
        <v>0</v>
      </c>
      <c r="I54" s="5">
        <f t="shared" si="17"/>
        <v>0</v>
      </c>
      <c r="J54" s="5">
        <f t="shared" ref="J54:O54" si="30">J37-J20</f>
        <v>0</v>
      </c>
      <c r="K54" s="5">
        <f t="shared" si="30"/>
        <v>0</v>
      </c>
      <c r="L54" s="5">
        <f t="shared" si="30"/>
        <v>0</v>
      </c>
      <c r="M54" s="5">
        <f t="shared" si="30"/>
        <v>0</v>
      </c>
      <c r="N54" s="5">
        <f t="shared" si="30"/>
        <v>0</v>
      </c>
      <c r="O54" s="5">
        <f t="shared" si="30"/>
        <v>0</v>
      </c>
      <c r="P54" s="5">
        <f t="shared" si="16"/>
        <v>0</v>
      </c>
    </row>
    <row r="55" spans="1:17" x14ac:dyDescent="0.55000000000000004">
      <c r="B55" s="1"/>
      <c r="C55" s="2" t="str">
        <f t="shared" si="19"/>
        <v>明細３</v>
      </c>
      <c r="D55" s="5">
        <f t="shared" si="17"/>
        <v>0</v>
      </c>
      <c r="E55" s="5">
        <f t="shared" si="17"/>
        <v>0</v>
      </c>
      <c r="F55" s="5">
        <f t="shared" si="17"/>
        <v>0</v>
      </c>
      <c r="G55" s="5">
        <f t="shared" si="17"/>
        <v>0</v>
      </c>
      <c r="H55" s="5">
        <f t="shared" si="17"/>
        <v>0</v>
      </c>
      <c r="I55" s="5">
        <f t="shared" si="17"/>
        <v>0</v>
      </c>
      <c r="J55" s="5">
        <f t="shared" ref="J55:O55" si="31">J38-J21</f>
        <v>0</v>
      </c>
      <c r="K55" s="5">
        <f t="shared" si="31"/>
        <v>0</v>
      </c>
      <c r="L55" s="5">
        <f t="shared" si="31"/>
        <v>0</v>
      </c>
      <c r="M55" s="5">
        <f t="shared" si="31"/>
        <v>0</v>
      </c>
      <c r="N55" s="5">
        <f t="shared" si="31"/>
        <v>0</v>
      </c>
      <c r="O55" s="5">
        <f t="shared" si="31"/>
        <v>0</v>
      </c>
      <c r="P55" s="5">
        <f t="shared" si="16"/>
        <v>0</v>
      </c>
    </row>
    <row r="56" spans="1:17" x14ac:dyDescent="0.55000000000000004">
      <c r="B56" s="3"/>
      <c r="C56" s="4" t="str">
        <f t="shared" si="19"/>
        <v>明細４</v>
      </c>
      <c r="D56" s="5">
        <f t="shared" si="17"/>
        <v>0</v>
      </c>
      <c r="E56" s="5">
        <f t="shared" si="17"/>
        <v>0</v>
      </c>
      <c r="F56" s="5">
        <f t="shared" si="17"/>
        <v>0</v>
      </c>
      <c r="G56" s="5">
        <f t="shared" si="17"/>
        <v>0</v>
      </c>
      <c r="H56" s="5">
        <f t="shared" si="17"/>
        <v>0</v>
      </c>
      <c r="I56" s="5">
        <f t="shared" si="17"/>
        <v>0</v>
      </c>
      <c r="J56" s="5">
        <f t="shared" ref="J56:O56" si="32">J39-J22</f>
        <v>0</v>
      </c>
      <c r="K56" s="5">
        <f t="shared" si="32"/>
        <v>0</v>
      </c>
      <c r="L56" s="5">
        <f t="shared" si="32"/>
        <v>0</v>
      </c>
      <c r="M56" s="5">
        <f t="shared" si="32"/>
        <v>0</v>
      </c>
      <c r="N56" s="5">
        <f t="shared" si="32"/>
        <v>0</v>
      </c>
      <c r="O56" s="5">
        <f t="shared" si="32"/>
        <v>0</v>
      </c>
      <c r="P56" s="5">
        <f t="shared" si="16"/>
        <v>0</v>
      </c>
    </row>
    <row r="58" spans="1:17" s="27" customFormat="1" x14ac:dyDescent="0.55000000000000004">
      <c r="A58" s="27" t="s">
        <v>16</v>
      </c>
      <c r="I58" s="51"/>
      <c r="J58" s="51"/>
      <c r="K58" s="51"/>
      <c r="L58" s="51"/>
      <c r="M58" s="51"/>
      <c r="N58" s="51"/>
      <c r="O58" s="51"/>
      <c r="P58" s="51"/>
      <c r="Q58" s="51"/>
    </row>
    <row r="59" spans="1:17" ht="36" customHeight="1" x14ac:dyDescent="0.55000000000000004">
      <c r="B59" s="17" t="s">
        <v>17</v>
      </c>
      <c r="C59" s="17" t="s">
        <v>18</v>
      </c>
      <c r="D59" s="17" t="s">
        <v>19</v>
      </c>
      <c r="E59" s="17" t="s">
        <v>20</v>
      </c>
      <c r="F59" s="17" t="s">
        <v>24</v>
      </c>
      <c r="G59" s="17" t="s">
        <v>25</v>
      </c>
      <c r="H59" s="17" t="s">
        <v>26</v>
      </c>
      <c r="I59" s="17" t="s">
        <v>81</v>
      </c>
      <c r="J59" s="17" t="s">
        <v>82</v>
      </c>
      <c r="K59" s="17" t="s">
        <v>83</v>
      </c>
      <c r="L59" s="17" t="s">
        <v>85</v>
      </c>
      <c r="M59" s="17" t="s">
        <v>84</v>
      </c>
      <c r="N59" s="17" t="s">
        <v>86</v>
      </c>
      <c r="O59" s="17" t="s">
        <v>31</v>
      </c>
      <c r="P59" s="17" t="s">
        <v>32</v>
      </c>
      <c r="Q59" s="53" t="s">
        <v>46</v>
      </c>
    </row>
    <row r="60" spans="1:17" s="18" customFormat="1" ht="30" customHeight="1" x14ac:dyDescent="0.55000000000000004">
      <c r="B60" s="44"/>
      <c r="C60" s="45"/>
      <c r="D60" s="46"/>
      <c r="E60" s="46"/>
      <c r="F60" s="40"/>
      <c r="G60" s="40"/>
      <c r="H60" s="40"/>
      <c r="I60" s="34">
        <f>P8</f>
        <v>0</v>
      </c>
      <c r="J60" s="34">
        <f>P25</f>
        <v>0</v>
      </c>
      <c r="K60" s="34">
        <f>P13</f>
        <v>0</v>
      </c>
      <c r="L60" s="34">
        <f>P30</f>
        <v>0</v>
      </c>
      <c r="M60" s="34">
        <f>P18</f>
        <v>0</v>
      </c>
      <c r="N60" s="34">
        <f>P35</f>
        <v>0</v>
      </c>
      <c r="O60" s="34">
        <f>SUM(J60,L60,N60)-SUM(I60,K60,M60)</f>
        <v>0</v>
      </c>
      <c r="P60" s="34">
        <f>SUM(P62:P71)</f>
        <v>0</v>
      </c>
      <c r="Q60" s="34">
        <f>O60-P60</f>
        <v>0</v>
      </c>
    </row>
    <row r="61" spans="1:17" ht="16" customHeight="1" x14ac:dyDescent="0.55000000000000004">
      <c r="B61" s="47"/>
      <c r="C61" s="48"/>
      <c r="D61" s="49"/>
      <c r="E61" s="49"/>
      <c r="F61" s="42" t="s">
        <v>21</v>
      </c>
      <c r="G61" s="43" t="s">
        <v>22</v>
      </c>
      <c r="H61" s="43" t="s">
        <v>23</v>
      </c>
      <c r="I61" s="35"/>
      <c r="J61" s="35"/>
      <c r="K61" s="35"/>
      <c r="L61" s="35"/>
      <c r="M61" s="35"/>
      <c r="N61" s="35"/>
      <c r="O61" s="35"/>
      <c r="P61" s="35"/>
      <c r="Q61" s="35"/>
    </row>
    <row r="62" spans="1:17" ht="34" customHeight="1" x14ac:dyDescent="0.55000000000000004">
      <c r="B62" s="15">
        <v>1</v>
      </c>
      <c r="C62" s="16"/>
      <c r="D62" s="14"/>
      <c r="E62" s="54"/>
      <c r="F62" s="41"/>
      <c r="G62" s="41"/>
      <c r="H62" s="41"/>
      <c r="I62" s="33" t="e">
        <f>I60-SUM(I63:I71)</f>
        <v>#DIV/0!</v>
      </c>
      <c r="J62" s="33" t="e">
        <f>J60-SUM(J63:J71)</f>
        <v>#DIV/0!</v>
      </c>
      <c r="K62" s="33" t="e">
        <f>K60-SUM(K63:K71)</f>
        <v>#DIV/0!</v>
      </c>
      <c r="L62" s="33" t="e">
        <f>L60-SUM(L63:L71)</f>
        <v>#DIV/0!</v>
      </c>
      <c r="M62" s="33" t="e">
        <f t="shared" ref="M62" si="33">M60-SUM(M63:M71)</f>
        <v>#DIV/0!</v>
      </c>
      <c r="N62" s="33" t="e">
        <f>N60-SUM(N63:N71)</f>
        <v>#DIV/0!</v>
      </c>
      <c r="O62" s="33" t="e">
        <f>O60-SUM(O63:O71)</f>
        <v>#DIV/0!</v>
      </c>
      <c r="P62" s="52"/>
      <c r="Q62" s="33" t="e">
        <f t="shared" ref="Q62:Q71" si="34">O62-P62</f>
        <v>#DIV/0!</v>
      </c>
    </row>
    <row r="63" spans="1:17" ht="34" customHeight="1" x14ac:dyDescent="0.55000000000000004">
      <c r="B63" s="15">
        <v>2</v>
      </c>
      <c r="C63" s="16"/>
      <c r="D63" s="14"/>
      <c r="E63" s="54"/>
      <c r="F63" s="41"/>
      <c r="G63" s="41"/>
      <c r="H63" s="41"/>
      <c r="I63" s="20" t="e">
        <f>ROUND(I$60*F63/F$60,0)</f>
        <v>#DIV/0!</v>
      </c>
      <c r="J63" s="20" t="e">
        <f>ROUND(J$60*F63/F$60,0)</f>
        <v>#DIV/0!</v>
      </c>
      <c r="K63" s="20" t="e">
        <f>ROUND(K$60*G63/G$60,0)</f>
        <v>#DIV/0!</v>
      </c>
      <c r="L63" s="20" t="e">
        <f>ROUND(L$60*G63/G$60,0)</f>
        <v>#DIV/0!</v>
      </c>
      <c r="M63" s="20" t="e">
        <f>ROUND(M$60*H63/H$60,0)</f>
        <v>#DIV/0!</v>
      </c>
      <c r="N63" s="20" t="e">
        <f>ROUND(N$60*H63/H$60,0)</f>
        <v>#DIV/0!</v>
      </c>
      <c r="O63" s="20" t="e">
        <f>SUM(J63,L63,N63)-SUM(I63,K63,M63)</f>
        <v>#DIV/0!</v>
      </c>
      <c r="P63" s="52"/>
      <c r="Q63" s="20" t="e">
        <f t="shared" si="34"/>
        <v>#DIV/0!</v>
      </c>
    </row>
    <row r="64" spans="1:17" ht="34" customHeight="1" x14ac:dyDescent="0.55000000000000004">
      <c r="B64" s="15">
        <v>3</v>
      </c>
      <c r="C64" s="16"/>
      <c r="D64" s="14"/>
      <c r="E64" s="54"/>
      <c r="F64" s="41"/>
      <c r="G64" s="41"/>
      <c r="H64" s="41"/>
      <c r="I64" s="20" t="e">
        <f t="shared" ref="I64:I71" si="35">ROUND(I$60*F64/F$60,0)</f>
        <v>#DIV/0!</v>
      </c>
      <c r="J64" s="20" t="e">
        <f t="shared" ref="J64:K71" si="36">ROUND(J$60*F64/F$60,0)</f>
        <v>#DIV/0!</v>
      </c>
      <c r="K64" s="20" t="e">
        <f t="shared" si="36"/>
        <v>#DIV/0!</v>
      </c>
      <c r="L64" s="20" t="e">
        <f t="shared" ref="L64:M71" si="37">ROUND(L$60*G64/G$60,0)</f>
        <v>#DIV/0!</v>
      </c>
      <c r="M64" s="20" t="e">
        <f t="shared" si="37"/>
        <v>#DIV/0!</v>
      </c>
      <c r="N64" s="20" t="e">
        <f t="shared" ref="N64:N71" si="38">ROUND(N$60*H64/H$60,0)</f>
        <v>#DIV/0!</v>
      </c>
      <c r="O64" s="20" t="e">
        <f>SUM(J64,L64,N64)-SUM(I64,K64,M64)</f>
        <v>#DIV/0!</v>
      </c>
      <c r="P64" s="52"/>
      <c r="Q64" s="20" t="e">
        <f t="shared" si="34"/>
        <v>#DIV/0!</v>
      </c>
    </row>
    <row r="65" spans="2:17" ht="34" customHeight="1" x14ac:dyDescent="0.55000000000000004">
      <c r="B65" s="15">
        <v>4</v>
      </c>
      <c r="C65" s="16"/>
      <c r="D65" s="14"/>
      <c r="E65" s="54"/>
      <c r="F65" s="41"/>
      <c r="G65" s="41"/>
      <c r="H65" s="41"/>
      <c r="I65" s="20" t="e">
        <f t="shared" si="35"/>
        <v>#DIV/0!</v>
      </c>
      <c r="J65" s="20" t="e">
        <f t="shared" si="36"/>
        <v>#DIV/0!</v>
      </c>
      <c r="K65" s="20" t="e">
        <f t="shared" si="36"/>
        <v>#DIV/0!</v>
      </c>
      <c r="L65" s="20" t="e">
        <f t="shared" si="37"/>
        <v>#DIV/0!</v>
      </c>
      <c r="M65" s="20" t="e">
        <f t="shared" si="37"/>
        <v>#DIV/0!</v>
      </c>
      <c r="N65" s="20" t="e">
        <f t="shared" si="38"/>
        <v>#DIV/0!</v>
      </c>
      <c r="O65" s="20" t="e">
        <f t="shared" ref="O65:O71" si="39">SUM(J65,L65,N65)-SUM(I65,K65,M65)</f>
        <v>#DIV/0!</v>
      </c>
      <c r="P65" s="52"/>
      <c r="Q65" s="20" t="e">
        <f t="shared" si="34"/>
        <v>#DIV/0!</v>
      </c>
    </row>
    <row r="66" spans="2:17" ht="34" customHeight="1" x14ac:dyDescent="0.55000000000000004">
      <c r="B66" s="15">
        <v>5</v>
      </c>
      <c r="C66" s="55"/>
      <c r="D66" s="14"/>
      <c r="E66" s="54"/>
      <c r="F66" s="41"/>
      <c r="G66" s="41"/>
      <c r="H66" s="41"/>
      <c r="I66" s="20" t="e">
        <f t="shared" si="35"/>
        <v>#DIV/0!</v>
      </c>
      <c r="J66" s="20" t="e">
        <f t="shared" si="36"/>
        <v>#DIV/0!</v>
      </c>
      <c r="K66" s="20" t="e">
        <f t="shared" si="36"/>
        <v>#DIV/0!</v>
      </c>
      <c r="L66" s="20" t="e">
        <f t="shared" si="37"/>
        <v>#DIV/0!</v>
      </c>
      <c r="M66" s="20" t="e">
        <f t="shared" si="37"/>
        <v>#DIV/0!</v>
      </c>
      <c r="N66" s="20" t="e">
        <f t="shared" si="38"/>
        <v>#DIV/0!</v>
      </c>
      <c r="O66" s="20" t="e">
        <f t="shared" si="39"/>
        <v>#DIV/0!</v>
      </c>
      <c r="P66" s="52"/>
      <c r="Q66" s="20" t="e">
        <f t="shared" si="34"/>
        <v>#DIV/0!</v>
      </c>
    </row>
    <row r="67" spans="2:17" ht="34" customHeight="1" x14ac:dyDescent="0.55000000000000004">
      <c r="B67" s="15">
        <v>6</v>
      </c>
      <c r="C67" s="16"/>
      <c r="D67" s="14"/>
      <c r="E67" s="54"/>
      <c r="F67" s="41"/>
      <c r="G67" s="41"/>
      <c r="H67" s="41"/>
      <c r="I67" s="20" t="e">
        <f t="shared" si="35"/>
        <v>#DIV/0!</v>
      </c>
      <c r="J67" s="20" t="e">
        <f t="shared" si="36"/>
        <v>#DIV/0!</v>
      </c>
      <c r="K67" s="20" t="e">
        <f t="shared" si="36"/>
        <v>#DIV/0!</v>
      </c>
      <c r="L67" s="20" t="e">
        <f t="shared" si="37"/>
        <v>#DIV/0!</v>
      </c>
      <c r="M67" s="20" t="e">
        <f t="shared" si="37"/>
        <v>#DIV/0!</v>
      </c>
      <c r="N67" s="20" t="e">
        <f t="shared" si="38"/>
        <v>#DIV/0!</v>
      </c>
      <c r="O67" s="20" t="e">
        <f t="shared" si="39"/>
        <v>#DIV/0!</v>
      </c>
      <c r="P67" s="52"/>
      <c r="Q67" s="20" t="e">
        <f t="shared" si="34"/>
        <v>#DIV/0!</v>
      </c>
    </row>
    <row r="68" spans="2:17" ht="34" customHeight="1" x14ac:dyDescent="0.55000000000000004">
      <c r="B68" s="15">
        <v>7</v>
      </c>
      <c r="C68" s="16"/>
      <c r="D68" s="14"/>
      <c r="E68" s="54"/>
      <c r="F68" s="41"/>
      <c r="G68" s="41"/>
      <c r="H68" s="41"/>
      <c r="I68" s="20" t="e">
        <f t="shared" si="35"/>
        <v>#DIV/0!</v>
      </c>
      <c r="J68" s="20" t="e">
        <f t="shared" si="36"/>
        <v>#DIV/0!</v>
      </c>
      <c r="K68" s="20" t="e">
        <f t="shared" si="36"/>
        <v>#DIV/0!</v>
      </c>
      <c r="L68" s="20" t="e">
        <f t="shared" si="37"/>
        <v>#DIV/0!</v>
      </c>
      <c r="M68" s="20" t="e">
        <f t="shared" si="37"/>
        <v>#DIV/0!</v>
      </c>
      <c r="N68" s="20" t="e">
        <f t="shared" si="38"/>
        <v>#DIV/0!</v>
      </c>
      <c r="O68" s="20" t="e">
        <f t="shared" si="39"/>
        <v>#DIV/0!</v>
      </c>
      <c r="P68" s="52"/>
      <c r="Q68" s="20" t="e">
        <f t="shared" si="34"/>
        <v>#DIV/0!</v>
      </c>
    </row>
    <row r="69" spans="2:17" ht="34" customHeight="1" x14ac:dyDescent="0.55000000000000004">
      <c r="B69" s="15">
        <v>8</v>
      </c>
      <c r="C69" s="16"/>
      <c r="D69" s="14"/>
      <c r="E69" s="54"/>
      <c r="F69" s="41"/>
      <c r="G69" s="41"/>
      <c r="H69" s="41"/>
      <c r="I69" s="20" t="e">
        <f t="shared" si="35"/>
        <v>#DIV/0!</v>
      </c>
      <c r="J69" s="20" t="e">
        <f t="shared" si="36"/>
        <v>#DIV/0!</v>
      </c>
      <c r="K69" s="20" t="e">
        <f t="shared" si="36"/>
        <v>#DIV/0!</v>
      </c>
      <c r="L69" s="20" t="e">
        <f t="shared" si="37"/>
        <v>#DIV/0!</v>
      </c>
      <c r="M69" s="20" t="e">
        <f t="shared" si="37"/>
        <v>#DIV/0!</v>
      </c>
      <c r="N69" s="20" t="e">
        <f t="shared" si="38"/>
        <v>#DIV/0!</v>
      </c>
      <c r="O69" s="20" t="e">
        <f t="shared" si="39"/>
        <v>#DIV/0!</v>
      </c>
      <c r="P69" s="52"/>
      <c r="Q69" s="20" t="e">
        <f t="shared" si="34"/>
        <v>#DIV/0!</v>
      </c>
    </row>
    <row r="70" spans="2:17" ht="34" customHeight="1" x14ac:dyDescent="0.55000000000000004">
      <c r="B70" s="15">
        <v>9</v>
      </c>
      <c r="C70" s="16"/>
      <c r="D70" s="14"/>
      <c r="E70" s="54"/>
      <c r="F70" s="41"/>
      <c r="G70" s="41"/>
      <c r="H70" s="41"/>
      <c r="I70" s="20" t="e">
        <f t="shared" si="35"/>
        <v>#DIV/0!</v>
      </c>
      <c r="J70" s="20" t="e">
        <f t="shared" si="36"/>
        <v>#DIV/0!</v>
      </c>
      <c r="K70" s="20" t="e">
        <f t="shared" si="36"/>
        <v>#DIV/0!</v>
      </c>
      <c r="L70" s="20" t="e">
        <f t="shared" si="37"/>
        <v>#DIV/0!</v>
      </c>
      <c r="M70" s="20" t="e">
        <f t="shared" si="37"/>
        <v>#DIV/0!</v>
      </c>
      <c r="N70" s="20" t="e">
        <f t="shared" si="38"/>
        <v>#DIV/0!</v>
      </c>
      <c r="O70" s="20" t="e">
        <f t="shared" si="39"/>
        <v>#DIV/0!</v>
      </c>
      <c r="P70" s="52"/>
      <c r="Q70" s="20" t="e">
        <f t="shared" si="34"/>
        <v>#DIV/0!</v>
      </c>
    </row>
    <row r="71" spans="2:17" ht="34" customHeight="1" x14ac:dyDescent="0.55000000000000004">
      <c r="B71" s="15">
        <v>10</v>
      </c>
      <c r="C71" s="16"/>
      <c r="D71" s="14"/>
      <c r="E71" s="54"/>
      <c r="F71" s="41"/>
      <c r="G71" s="41"/>
      <c r="H71" s="41"/>
      <c r="I71" s="20" t="e">
        <f t="shared" si="35"/>
        <v>#DIV/0!</v>
      </c>
      <c r="J71" s="20" t="e">
        <f t="shared" si="36"/>
        <v>#DIV/0!</v>
      </c>
      <c r="K71" s="20" t="e">
        <f t="shared" si="36"/>
        <v>#DIV/0!</v>
      </c>
      <c r="L71" s="20" t="e">
        <f t="shared" si="37"/>
        <v>#DIV/0!</v>
      </c>
      <c r="M71" s="20" t="e">
        <f t="shared" si="37"/>
        <v>#DIV/0!</v>
      </c>
      <c r="N71" s="20" t="e">
        <f t="shared" si="38"/>
        <v>#DIV/0!</v>
      </c>
      <c r="O71" s="20" t="e">
        <f t="shared" si="39"/>
        <v>#DIV/0!</v>
      </c>
      <c r="P71" s="52"/>
      <c r="Q71" s="20" t="e">
        <f t="shared" si="34"/>
        <v>#DIV/0!</v>
      </c>
    </row>
    <row r="72" spans="2:17" ht="34" customHeight="1" x14ac:dyDescent="0.55000000000000004">
      <c r="B72" s="15"/>
      <c r="C72" s="32" t="s">
        <v>29</v>
      </c>
      <c r="D72" s="28"/>
      <c r="E72" s="29"/>
      <c r="F72" s="30"/>
      <c r="G72" s="30"/>
      <c r="H72" s="30"/>
      <c r="I72" s="31"/>
      <c r="J72" s="20" t="e">
        <f>SUM(J62:J71)-SUM(I62:I71)</f>
        <v>#DIV/0!</v>
      </c>
      <c r="K72" s="20"/>
      <c r="L72" s="20" t="e">
        <f>SUM(L62:L71)-SUM(K62:K71)</f>
        <v>#DIV/0!</v>
      </c>
      <c r="M72" s="20"/>
      <c r="N72" s="20" t="e">
        <f>SUM(N62:N71)-SUM(M62:M71)</f>
        <v>#DIV/0!</v>
      </c>
      <c r="O72" s="20" t="e">
        <f>SUM(O62:O71)</f>
        <v>#DIV/0!</v>
      </c>
      <c r="P72" s="20">
        <f>SUM(P62:P71)</f>
        <v>0</v>
      </c>
      <c r="Q72" s="20" t="e">
        <f>SUM(Q62:Q71)</f>
        <v>#DIV/0!</v>
      </c>
    </row>
    <row r="73" spans="2:17" x14ac:dyDescent="0.55000000000000004">
      <c r="B73" t="s">
        <v>35</v>
      </c>
    </row>
    <row r="74" spans="2:17" x14ac:dyDescent="0.55000000000000004">
      <c r="B74" t="s">
        <v>33</v>
      </c>
    </row>
  </sheetData>
  <phoneticPr fontId="2"/>
  <conditionalFormatting sqref="J72">
    <cfRule type="cellIs" dxfId="5" priority="3" operator="notEqual">
      <formula>$P$42</formula>
    </cfRule>
  </conditionalFormatting>
  <conditionalFormatting sqref="L72">
    <cfRule type="cellIs" dxfId="4" priority="2" operator="notEqual">
      <formula>$P$47</formula>
    </cfRule>
  </conditionalFormatting>
  <conditionalFormatting sqref="N72">
    <cfRule type="cellIs" dxfId="3" priority="1" operator="notEqual">
      <formula>$P$52</formula>
    </cfRule>
  </conditionalFormatting>
  <pageMargins left="0.7" right="0.7" top="0.75" bottom="0.75" header="0.3" footer="0.3"/>
  <pageSetup paperSize="8" scale="5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Q74"/>
  <sheetViews>
    <sheetView tabSelected="1" view="pageBreakPreview" zoomScale="80" zoomScaleNormal="100" zoomScaleSheetLayoutView="80" workbookViewId="0">
      <selection activeCell="P4" sqref="P4"/>
    </sheetView>
  </sheetViews>
  <sheetFormatPr defaultRowHeight="18" x14ac:dyDescent="0.55000000000000004"/>
  <cols>
    <col min="1" max="1" width="3.58203125" customWidth="1"/>
    <col min="2" max="2" width="3.75" customWidth="1"/>
    <col min="3" max="3" width="18.25" customWidth="1"/>
    <col min="4" max="17" width="12.58203125" customWidth="1"/>
  </cols>
  <sheetData>
    <row r="1" spans="1:16" x14ac:dyDescent="0.55000000000000004">
      <c r="A1" t="s">
        <v>0</v>
      </c>
    </row>
    <row r="2" spans="1:16" ht="26.5" x14ac:dyDescent="0.8">
      <c r="C2" s="12" t="s">
        <v>1</v>
      </c>
      <c r="M2" s="19"/>
    </row>
    <row r="3" spans="1:16" ht="26.5" x14ac:dyDescent="0.8">
      <c r="C3" s="12"/>
      <c r="M3" s="19"/>
    </row>
    <row r="4" spans="1:16" ht="42.75" customHeight="1" x14ac:dyDescent="0.8">
      <c r="C4" s="12"/>
      <c r="M4" s="19"/>
    </row>
    <row r="6" spans="1:16" s="27" customFormat="1" x14ac:dyDescent="0.55000000000000004">
      <c r="A6" s="27" t="s">
        <v>34</v>
      </c>
      <c r="G6" s="38"/>
      <c r="H6" s="50" t="s">
        <v>30</v>
      </c>
      <c r="I6"/>
    </row>
    <row r="7" spans="1:16" ht="18" customHeight="1" x14ac:dyDescent="0.55000000000000004">
      <c r="B7" s="21"/>
      <c r="C7" s="22"/>
      <c r="D7" s="23" t="s">
        <v>47</v>
      </c>
      <c r="E7" s="23" t="s">
        <v>48</v>
      </c>
      <c r="F7" s="23" t="s">
        <v>49</v>
      </c>
      <c r="G7" s="23" t="s">
        <v>50</v>
      </c>
      <c r="H7" s="23" t="s">
        <v>51</v>
      </c>
      <c r="I7" s="23" t="s">
        <v>52</v>
      </c>
      <c r="J7" s="23" t="s">
        <v>53</v>
      </c>
      <c r="K7" s="23" t="s">
        <v>54</v>
      </c>
      <c r="L7" s="23" t="s">
        <v>55</v>
      </c>
      <c r="M7" s="23" t="s">
        <v>63</v>
      </c>
      <c r="N7" s="23" t="s">
        <v>64</v>
      </c>
      <c r="O7" s="23" t="s">
        <v>65</v>
      </c>
      <c r="P7" s="23" t="s">
        <v>40</v>
      </c>
    </row>
    <row r="8" spans="1:16" x14ac:dyDescent="0.55000000000000004">
      <c r="B8" s="6" t="s">
        <v>2</v>
      </c>
      <c r="C8" s="7"/>
      <c r="D8" s="8">
        <f>SUM(D9:D12)</f>
        <v>389530</v>
      </c>
      <c r="E8" s="8">
        <f t="shared" ref="E8:I8" si="0">SUM(E9:E12)</f>
        <v>362188</v>
      </c>
      <c r="F8" s="8">
        <f t="shared" si="0"/>
        <v>394229</v>
      </c>
      <c r="G8" s="8">
        <f t="shared" si="0"/>
        <v>383470</v>
      </c>
      <c r="H8" s="8">
        <f t="shared" si="0"/>
        <v>371342</v>
      </c>
      <c r="I8" s="8">
        <f t="shared" si="0"/>
        <v>415989</v>
      </c>
      <c r="J8" s="8">
        <f>SUM(J9:J12)</f>
        <v>414306</v>
      </c>
      <c r="K8" s="8">
        <f t="shared" ref="K8:O8" si="1">SUM(K9:K12)</f>
        <v>389850</v>
      </c>
      <c r="L8" s="8">
        <f t="shared" si="1"/>
        <v>398061</v>
      </c>
      <c r="M8" s="8">
        <f t="shared" si="1"/>
        <v>387590</v>
      </c>
      <c r="N8" s="8">
        <f t="shared" si="1"/>
        <v>408109</v>
      </c>
      <c r="O8" s="8">
        <f t="shared" si="1"/>
        <v>398137</v>
      </c>
      <c r="P8" s="36">
        <f>SUM(P9:P12)</f>
        <v>4712801</v>
      </c>
    </row>
    <row r="9" spans="1:16" x14ac:dyDescent="0.55000000000000004">
      <c r="B9" s="1"/>
      <c r="C9" s="2" t="s">
        <v>9</v>
      </c>
      <c r="D9" s="39">
        <v>305300</v>
      </c>
      <c r="E9" s="39">
        <v>277591</v>
      </c>
      <c r="F9" s="39">
        <v>308480</v>
      </c>
      <c r="G9" s="39">
        <v>300340</v>
      </c>
      <c r="H9" s="39">
        <v>284266</v>
      </c>
      <c r="I9" s="39">
        <v>330662</v>
      </c>
      <c r="J9" s="39">
        <v>331948</v>
      </c>
      <c r="K9" s="39">
        <v>304490</v>
      </c>
      <c r="L9" s="39">
        <v>310510</v>
      </c>
      <c r="M9" s="39">
        <v>300121</v>
      </c>
      <c r="N9" s="39">
        <v>319421</v>
      </c>
      <c r="O9" s="39">
        <v>313129</v>
      </c>
      <c r="P9" s="37">
        <f>SUM(D9:O9)</f>
        <v>3686258</v>
      </c>
    </row>
    <row r="10" spans="1:16" x14ac:dyDescent="0.55000000000000004">
      <c r="B10" s="1"/>
      <c r="C10" s="2" t="s">
        <v>11</v>
      </c>
      <c r="D10" s="39">
        <v>41430</v>
      </c>
      <c r="E10" s="39">
        <v>40007</v>
      </c>
      <c r="F10" s="39">
        <v>44813</v>
      </c>
      <c r="G10" s="39">
        <v>40517</v>
      </c>
      <c r="H10" s="39">
        <v>45111</v>
      </c>
      <c r="I10" s="39">
        <v>43721</v>
      </c>
      <c r="J10" s="39">
        <v>40218</v>
      </c>
      <c r="K10" s="39">
        <v>42240</v>
      </c>
      <c r="L10" s="39">
        <v>46410</v>
      </c>
      <c r="M10" s="39">
        <v>47320</v>
      </c>
      <c r="N10" s="39">
        <v>47190</v>
      </c>
      <c r="O10" s="39">
        <v>42034</v>
      </c>
      <c r="P10" s="37">
        <f>SUM(D10:O10)</f>
        <v>521011</v>
      </c>
    </row>
    <row r="11" spans="1:16" x14ac:dyDescent="0.55000000000000004">
      <c r="B11" s="1"/>
      <c r="C11" s="2" t="s">
        <v>10</v>
      </c>
      <c r="D11" s="39">
        <v>42800</v>
      </c>
      <c r="E11" s="39">
        <v>44590</v>
      </c>
      <c r="F11" s="39">
        <v>40936</v>
      </c>
      <c r="G11" s="39">
        <v>42613</v>
      </c>
      <c r="H11" s="39">
        <v>41965</v>
      </c>
      <c r="I11" s="39">
        <v>41606</v>
      </c>
      <c r="J11" s="39">
        <v>42140</v>
      </c>
      <c r="K11" s="39">
        <v>43120</v>
      </c>
      <c r="L11" s="39">
        <v>41141</v>
      </c>
      <c r="M11" s="39">
        <v>40149</v>
      </c>
      <c r="N11" s="39">
        <v>41498</v>
      </c>
      <c r="O11" s="39">
        <v>42974</v>
      </c>
      <c r="P11" s="37">
        <f>SUM(D11:O11)</f>
        <v>505532</v>
      </c>
    </row>
    <row r="12" spans="1:16" x14ac:dyDescent="0.55000000000000004">
      <c r="B12" s="3"/>
      <c r="C12" s="4" t="s">
        <v>15</v>
      </c>
      <c r="D12" s="39"/>
      <c r="E12" s="39"/>
      <c r="F12" s="39"/>
      <c r="G12" s="39"/>
      <c r="H12" s="39"/>
      <c r="I12" s="39"/>
      <c r="J12" s="39"/>
      <c r="K12" s="39"/>
      <c r="L12" s="39"/>
      <c r="M12" s="39"/>
      <c r="N12" s="39"/>
      <c r="O12" s="39"/>
      <c r="P12" s="37">
        <f>SUM(D12:O12)</f>
        <v>0</v>
      </c>
    </row>
    <row r="13" spans="1:16" x14ac:dyDescent="0.55000000000000004">
      <c r="B13" s="6" t="s">
        <v>6</v>
      </c>
      <c r="C13" s="7"/>
      <c r="D13" s="8">
        <f>SUM(D14:D17)</f>
        <v>647530</v>
      </c>
      <c r="E13" s="8">
        <f t="shared" ref="E13:I13" si="2">SUM(E14:E17)</f>
        <v>639379</v>
      </c>
      <c r="F13" s="8">
        <f t="shared" si="2"/>
        <v>631129</v>
      </c>
      <c r="G13" s="8">
        <f t="shared" si="2"/>
        <v>642681</v>
      </c>
      <c r="H13" s="8">
        <f t="shared" si="2"/>
        <v>621782</v>
      </c>
      <c r="I13" s="8">
        <f t="shared" si="2"/>
        <v>623483</v>
      </c>
      <c r="J13" s="8">
        <f>SUM(J14:J17)</f>
        <v>625903</v>
      </c>
      <c r="K13" s="8">
        <f t="shared" ref="K13:O13" si="3">SUM(K14:K17)</f>
        <v>630144</v>
      </c>
      <c r="L13" s="8">
        <f t="shared" si="3"/>
        <v>633019</v>
      </c>
      <c r="M13" s="8">
        <f t="shared" si="3"/>
        <v>655812</v>
      </c>
      <c r="N13" s="8">
        <f t="shared" si="3"/>
        <v>664190</v>
      </c>
      <c r="O13" s="8">
        <f t="shared" si="3"/>
        <v>678902</v>
      </c>
      <c r="P13" s="36">
        <f>SUM(P14:P17)</f>
        <v>7693954</v>
      </c>
    </row>
    <row r="14" spans="1:16" x14ac:dyDescent="0.55000000000000004">
      <c r="B14" s="1"/>
      <c r="C14" s="2" t="s">
        <v>12</v>
      </c>
      <c r="D14" s="39">
        <v>287530</v>
      </c>
      <c r="E14" s="39">
        <v>279379</v>
      </c>
      <c r="F14" s="39">
        <v>271129</v>
      </c>
      <c r="G14" s="39">
        <v>282681</v>
      </c>
      <c r="H14" s="39">
        <v>261782</v>
      </c>
      <c r="I14" s="39">
        <v>263483</v>
      </c>
      <c r="J14" s="39">
        <v>265903</v>
      </c>
      <c r="K14" s="39">
        <v>270144</v>
      </c>
      <c r="L14" s="39">
        <v>273019</v>
      </c>
      <c r="M14" s="39">
        <v>275812</v>
      </c>
      <c r="N14" s="39">
        <v>284190</v>
      </c>
      <c r="O14" s="39">
        <v>298902</v>
      </c>
      <c r="P14" s="37">
        <f>SUM(D14:O14)</f>
        <v>3313954</v>
      </c>
    </row>
    <row r="15" spans="1:16" x14ac:dyDescent="0.55000000000000004">
      <c r="B15" s="1"/>
      <c r="C15" s="2" t="s">
        <v>13</v>
      </c>
      <c r="D15" s="39">
        <v>360000</v>
      </c>
      <c r="E15" s="39">
        <v>360000</v>
      </c>
      <c r="F15" s="39">
        <v>360000</v>
      </c>
      <c r="G15" s="39">
        <v>360000</v>
      </c>
      <c r="H15" s="39">
        <v>360000</v>
      </c>
      <c r="I15" s="39">
        <v>360000</v>
      </c>
      <c r="J15" s="39">
        <v>360000</v>
      </c>
      <c r="K15" s="39">
        <v>360000</v>
      </c>
      <c r="L15" s="39">
        <v>360000</v>
      </c>
      <c r="M15" s="39">
        <v>380000</v>
      </c>
      <c r="N15" s="39">
        <v>380000</v>
      </c>
      <c r="O15" s="39">
        <v>380000</v>
      </c>
      <c r="P15" s="37">
        <f>SUM(D15:O15)</f>
        <v>4380000</v>
      </c>
    </row>
    <row r="16" spans="1:16" x14ac:dyDescent="0.55000000000000004">
      <c r="B16" s="1"/>
      <c r="C16" s="2" t="s">
        <v>4</v>
      </c>
      <c r="D16" s="39"/>
      <c r="E16" s="39"/>
      <c r="F16" s="39"/>
      <c r="G16" s="39"/>
      <c r="H16" s="39"/>
      <c r="I16" s="39"/>
      <c r="J16" s="39"/>
      <c r="K16" s="39"/>
      <c r="L16" s="39"/>
      <c r="M16" s="39"/>
      <c r="N16" s="39"/>
      <c r="O16" s="39"/>
      <c r="P16" s="37">
        <f>SUM(D16:O16)</f>
        <v>0</v>
      </c>
    </row>
    <row r="17" spans="2:16" x14ac:dyDescent="0.55000000000000004">
      <c r="B17" s="3"/>
      <c r="C17" s="4" t="s">
        <v>5</v>
      </c>
      <c r="D17" s="39"/>
      <c r="E17" s="39"/>
      <c r="F17" s="39"/>
      <c r="G17" s="39"/>
      <c r="H17" s="39"/>
      <c r="I17" s="39"/>
      <c r="J17" s="39"/>
      <c r="K17" s="39"/>
      <c r="L17" s="39"/>
      <c r="M17" s="39"/>
      <c r="N17" s="39"/>
      <c r="O17" s="39"/>
      <c r="P17" s="37">
        <f>SUM(D17:O17)</f>
        <v>0</v>
      </c>
    </row>
    <row r="18" spans="2:16" x14ac:dyDescent="0.55000000000000004">
      <c r="B18" s="6" t="s">
        <v>7</v>
      </c>
      <c r="C18" s="7" t="s">
        <v>8</v>
      </c>
      <c r="D18" s="8">
        <f>SUM(D19:D22)</f>
        <v>84255</v>
      </c>
      <c r="E18" s="8">
        <f t="shared" ref="E18:I18" si="4">SUM(E19:E22)</f>
        <v>81106</v>
      </c>
      <c r="F18" s="8">
        <f t="shared" si="4"/>
        <v>84942</v>
      </c>
      <c r="G18" s="8">
        <f t="shared" si="4"/>
        <v>82579</v>
      </c>
      <c r="H18" s="8">
        <f t="shared" si="4"/>
        <v>76175</v>
      </c>
      <c r="I18" s="8">
        <f t="shared" si="4"/>
        <v>78054</v>
      </c>
      <c r="J18" s="8">
        <f>SUM(J19:J22)</f>
        <v>79361</v>
      </c>
      <c r="K18" s="8">
        <f t="shared" ref="K18:O18" si="5">SUM(K19:K22)</f>
        <v>81449</v>
      </c>
      <c r="L18" s="8">
        <f t="shared" si="5"/>
        <v>80610</v>
      </c>
      <c r="M18" s="8">
        <f t="shared" si="5"/>
        <v>79411</v>
      </c>
      <c r="N18" s="8">
        <f t="shared" si="5"/>
        <v>81120</v>
      </c>
      <c r="O18" s="8">
        <f t="shared" si="5"/>
        <v>80005</v>
      </c>
      <c r="P18" s="36">
        <f>SUM(P19:P22)</f>
        <v>969067</v>
      </c>
    </row>
    <row r="19" spans="2:16" x14ac:dyDescent="0.55000000000000004">
      <c r="B19" s="1"/>
      <c r="C19" s="2" t="s">
        <v>14</v>
      </c>
      <c r="D19" s="39">
        <v>84255</v>
      </c>
      <c r="E19" s="39">
        <v>81106</v>
      </c>
      <c r="F19" s="39">
        <v>84942</v>
      </c>
      <c r="G19" s="39">
        <v>82579</v>
      </c>
      <c r="H19" s="39">
        <v>76175</v>
      </c>
      <c r="I19" s="39">
        <v>78054</v>
      </c>
      <c r="J19" s="39">
        <v>79361</v>
      </c>
      <c r="K19" s="39">
        <v>81449</v>
      </c>
      <c r="L19" s="39">
        <v>80610</v>
      </c>
      <c r="M19" s="39">
        <v>79411</v>
      </c>
      <c r="N19" s="39">
        <v>81120</v>
      </c>
      <c r="O19" s="39">
        <v>80005</v>
      </c>
      <c r="P19" s="37">
        <f>SUM(D19:O19)</f>
        <v>969067</v>
      </c>
    </row>
    <row r="20" spans="2:16" x14ac:dyDescent="0.55000000000000004">
      <c r="B20" s="1"/>
      <c r="C20" s="2" t="s">
        <v>3</v>
      </c>
      <c r="D20" s="39"/>
      <c r="E20" s="39"/>
      <c r="F20" s="39"/>
      <c r="G20" s="39"/>
      <c r="H20" s="39"/>
      <c r="I20" s="39"/>
      <c r="J20" s="39"/>
      <c r="K20" s="39"/>
      <c r="L20" s="39"/>
      <c r="M20" s="39"/>
      <c r="N20" s="39"/>
      <c r="O20" s="39"/>
      <c r="P20" s="37">
        <f>SUM(D20:O20)</f>
        <v>0</v>
      </c>
    </row>
    <row r="21" spans="2:16" x14ac:dyDescent="0.55000000000000004">
      <c r="B21" s="1"/>
      <c r="C21" s="2" t="s">
        <v>4</v>
      </c>
      <c r="D21" s="39"/>
      <c r="E21" s="39"/>
      <c r="F21" s="39"/>
      <c r="G21" s="39"/>
      <c r="H21" s="39"/>
      <c r="I21" s="39"/>
      <c r="J21" s="39"/>
      <c r="K21" s="39"/>
      <c r="L21" s="39"/>
      <c r="M21" s="39"/>
      <c r="N21" s="39"/>
      <c r="O21" s="39"/>
      <c r="P21" s="37">
        <f>SUM(D21:O21)</f>
        <v>0</v>
      </c>
    </row>
    <row r="22" spans="2:16" x14ac:dyDescent="0.55000000000000004">
      <c r="B22" s="3"/>
      <c r="C22" s="4" t="s">
        <v>5</v>
      </c>
      <c r="D22" s="39"/>
      <c r="E22" s="39"/>
      <c r="F22" s="39"/>
      <c r="G22" s="39"/>
      <c r="H22" s="39"/>
      <c r="I22" s="39"/>
      <c r="J22" s="39"/>
      <c r="K22" s="39"/>
      <c r="L22" s="39"/>
      <c r="M22" s="39"/>
      <c r="N22" s="39"/>
      <c r="O22" s="39"/>
      <c r="P22" s="37">
        <f>SUM(D22:O22)</f>
        <v>0</v>
      </c>
    </row>
    <row r="24" spans="2:16" x14ac:dyDescent="0.55000000000000004">
      <c r="B24" s="24"/>
      <c r="C24" s="25"/>
      <c r="D24" s="26" t="s">
        <v>69</v>
      </c>
      <c r="E24" s="26" t="s">
        <v>70</v>
      </c>
      <c r="F24" s="26" t="s">
        <v>71</v>
      </c>
      <c r="G24" s="26" t="s">
        <v>72</v>
      </c>
      <c r="H24" s="26" t="s">
        <v>73</v>
      </c>
      <c r="I24" s="26" t="s">
        <v>74</v>
      </c>
      <c r="J24" s="26" t="s">
        <v>75</v>
      </c>
      <c r="K24" s="26" t="s">
        <v>76</v>
      </c>
      <c r="L24" s="26" t="s">
        <v>77</v>
      </c>
      <c r="M24" s="26" t="s">
        <v>78</v>
      </c>
      <c r="N24" s="26" t="s">
        <v>79</v>
      </c>
      <c r="O24" s="26" t="s">
        <v>80</v>
      </c>
      <c r="P24" s="26" t="s">
        <v>40</v>
      </c>
    </row>
    <row r="25" spans="2:16" x14ac:dyDescent="0.55000000000000004">
      <c r="B25" s="6" t="str">
        <f>B8</f>
        <v>①光熱水費</v>
      </c>
      <c r="C25" s="7"/>
      <c r="D25" s="8">
        <f>SUM(D26:D29)</f>
        <v>442809</v>
      </c>
      <c r="E25" s="8">
        <f t="shared" ref="E25:P25" si="6">SUM(E26:E29)</f>
        <v>454844</v>
      </c>
      <c r="F25" s="8">
        <f t="shared" si="6"/>
        <v>422134</v>
      </c>
      <c r="G25" s="8">
        <f t="shared" si="6"/>
        <v>466243</v>
      </c>
      <c r="H25" s="8">
        <f t="shared" si="6"/>
        <v>428428</v>
      </c>
      <c r="I25" s="8">
        <f t="shared" si="6"/>
        <v>477143</v>
      </c>
      <c r="J25" s="8">
        <f>SUM(J26:J29)</f>
        <v>435527</v>
      </c>
      <c r="K25" s="8">
        <f t="shared" ref="K25:O25" si="7">SUM(K26:K29)</f>
        <v>423124</v>
      </c>
      <c r="L25" s="8">
        <f t="shared" si="7"/>
        <v>419882</v>
      </c>
      <c r="M25" s="8">
        <f t="shared" si="7"/>
        <v>400846</v>
      </c>
      <c r="N25" s="8">
        <f t="shared" si="7"/>
        <v>419383</v>
      </c>
      <c r="O25" s="8">
        <f t="shared" si="7"/>
        <v>417895</v>
      </c>
      <c r="P25" s="36">
        <f t="shared" si="6"/>
        <v>5208258</v>
      </c>
    </row>
    <row r="26" spans="2:16" x14ac:dyDescent="0.55000000000000004">
      <c r="B26" s="1"/>
      <c r="C26" s="2" t="str">
        <f>C9</f>
        <v>九州電力</v>
      </c>
      <c r="D26" s="39">
        <v>345890</v>
      </c>
      <c r="E26" s="39">
        <v>358873</v>
      </c>
      <c r="F26" s="39">
        <v>325381</v>
      </c>
      <c r="G26" s="39">
        <v>367447</v>
      </c>
      <c r="H26" s="39">
        <v>332799</v>
      </c>
      <c r="I26" s="39">
        <v>380304</v>
      </c>
      <c r="J26" s="39">
        <v>353104</v>
      </c>
      <c r="K26" s="39">
        <v>334901</v>
      </c>
      <c r="L26" s="39">
        <v>329094</v>
      </c>
      <c r="M26" s="39">
        <v>308123</v>
      </c>
      <c r="N26" s="39">
        <v>327904</v>
      </c>
      <c r="O26" s="39">
        <v>325901</v>
      </c>
      <c r="P26" s="37">
        <f>SUM(D26:O26)</f>
        <v>4089721</v>
      </c>
    </row>
    <row r="27" spans="2:16" x14ac:dyDescent="0.55000000000000004">
      <c r="B27" s="1"/>
      <c r="C27" s="2" t="str">
        <f t="shared" ref="C27:C39" si="8">C10</f>
        <v>○○ガス</v>
      </c>
      <c r="D27" s="39">
        <v>48219</v>
      </c>
      <c r="E27" s="39">
        <v>51852</v>
      </c>
      <c r="F27" s="39">
        <v>44981</v>
      </c>
      <c r="G27" s="39">
        <v>48405</v>
      </c>
      <c r="H27" s="39">
        <v>47243</v>
      </c>
      <c r="I27" s="39">
        <v>45034</v>
      </c>
      <c r="J27" s="39">
        <v>41094</v>
      </c>
      <c r="K27" s="39">
        <v>43114</v>
      </c>
      <c r="L27" s="39">
        <v>47667</v>
      </c>
      <c r="M27" s="39">
        <v>50989</v>
      </c>
      <c r="N27" s="39">
        <v>49131</v>
      </c>
      <c r="O27" s="39">
        <v>47881</v>
      </c>
      <c r="P27" s="37">
        <f>SUM(D27:O27)</f>
        <v>565610</v>
      </c>
    </row>
    <row r="28" spans="2:16" x14ac:dyDescent="0.55000000000000004">
      <c r="B28" s="1"/>
      <c r="C28" s="2" t="str">
        <f t="shared" si="8"/>
        <v>○○市水道局</v>
      </c>
      <c r="D28" s="39">
        <v>48700</v>
      </c>
      <c r="E28" s="39">
        <v>44119</v>
      </c>
      <c r="F28" s="39">
        <v>51772</v>
      </c>
      <c r="G28" s="39">
        <v>50391</v>
      </c>
      <c r="H28" s="39">
        <v>48386</v>
      </c>
      <c r="I28" s="39">
        <v>51805</v>
      </c>
      <c r="J28" s="39">
        <v>41329</v>
      </c>
      <c r="K28" s="39">
        <v>45109</v>
      </c>
      <c r="L28" s="39">
        <v>43121</v>
      </c>
      <c r="M28" s="39">
        <v>41734</v>
      </c>
      <c r="N28" s="39">
        <v>42348</v>
      </c>
      <c r="O28" s="39">
        <v>44113</v>
      </c>
      <c r="P28" s="37">
        <f>SUM(D28:O28)</f>
        <v>552927</v>
      </c>
    </row>
    <row r="29" spans="2:16" x14ac:dyDescent="0.55000000000000004">
      <c r="B29" s="3"/>
      <c r="C29" s="4" t="str">
        <f t="shared" si="8"/>
        <v>○○SS(灯油)</v>
      </c>
      <c r="D29" s="39"/>
      <c r="E29" s="39"/>
      <c r="F29" s="39"/>
      <c r="G29" s="39"/>
      <c r="H29" s="39"/>
      <c r="I29" s="39"/>
      <c r="J29" s="39"/>
      <c r="K29" s="39"/>
      <c r="L29" s="39"/>
      <c r="M29" s="39"/>
      <c r="N29" s="39"/>
      <c r="O29" s="39"/>
      <c r="P29" s="37">
        <f>SUM(D29:O29)</f>
        <v>0</v>
      </c>
    </row>
    <row r="30" spans="2:16" x14ac:dyDescent="0.55000000000000004">
      <c r="B30" s="6" t="str">
        <f>B13</f>
        <v>②　食費</v>
      </c>
      <c r="C30" s="7"/>
      <c r="D30" s="8">
        <f>SUM(D31:D34)</f>
        <v>712450</v>
      </c>
      <c r="E30" s="8">
        <f t="shared" ref="E30:P30" si="9">SUM(E31:E34)</f>
        <v>715070</v>
      </c>
      <c r="F30" s="8">
        <f t="shared" si="9"/>
        <v>699329</v>
      </c>
      <c r="G30" s="8">
        <f t="shared" si="9"/>
        <v>717849</v>
      </c>
      <c r="H30" s="8">
        <f t="shared" si="9"/>
        <v>693346</v>
      </c>
      <c r="I30" s="8">
        <f t="shared" si="9"/>
        <v>710025</v>
      </c>
      <c r="J30" s="8">
        <f>SUM(J31:J34)</f>
        <v>738014</v>
      </c>
      <c r="K30" s="8">
        <f t="shared" ref="K30:O30" si="10">SUM(K31:K34)</f>
        <v>749321</v>
      </c>
      <c r="L30" s="8">
        <f t="shared" si="10"/>
        <v>748231</v>
      </c>
      <c r="M30" s="8">
        <f t="shared" si="10"/>
        <v>741207</v>
      </c>
      <c r="N30" s="8">
        <f t="shared" si="10"/>
        <v>747938</v>
      </c>
      <c r="O30" s="8">
        <f t="shared" si="10"/>
        <v>755182</v>
      </c>
      <c r="P30" s="36">
        <f t="shared" si="9"/>
        <v>8727962</v>
      </c>
    </row>
    <row r="31" spans="2:16" x14ac:dyDescent="0.55000000000000004">
      <c r="B31" s="1"/>
      <c r="C31" s="2" t="str">
        <f t="shared" si="8"/>
        <v>直接購入</v>
      </c>
      <c r="D31" s="39">
        <v>332450</v>
      </c>
      <c r="E31" s="39">
        <v>335070</v>
      </c>
      <c r="F31" s="39">
        <v>319329</v>
      </c>
      <c r="G31" s="39">
        <v>337849</v>
      </c>
      <c r="H31" s="39">
        <v>313346</v>
      </c>
      <c r="I31" s="39">
        <v>330025</v>
      </c>
      <c r="J31" s="39">
        <v>338014</v>
      </c>
      <c r="K31" s="39">
        <v>349321</v>
      </c>
      <c r="L31" s="39">
        <v>348231</v>
      </c>
      <c r="M31" s="39">
        <v>341207</v>
      </c>
      <c r="N31" s="39">
        <v>347938</v>
      </c>
      <c r="O31" s="39">
        <v>355182</v>
      </c>
      <c r="P31" s="37">
        <f>SUM(D31:O31)</f>
        <v>4047962</v>
      </c>
    </row>
    <row r="32" spans="2:16" x14ac:dyDescent="0.55000000000000004">
      <c r="B32" s="1"/>
      <c r="C32" s="2" t="str">
        <f t="shared" si="8"/>
        <v>給食委託</v>
      </c>
      <c r="D32" s="39">
        <v>380000</v>
      </c>
      <c r="E32" s="39">
        <v>380000</v>
      </c>
      <c r="F32" s="39">
        <v>380000</v>
      </c>
      <c r="G32" s="39">
        <v>380000</v>
      </c>
      <c r="H32" s="39">
        <v>380000</v>
      </c>
      <c r="I32" s="39">
        <v>380000</v>
      </c>
      <c r="J32" s="39">
        <v>400000</v>
      </c>
      <c r="K32" s="39">
        <v>400000</v>
      </c>
      <c r="L32" s="39">
        <v>400000</v>
      </c>
      <c r="M32" s="39">
        <v>400000</v>
      </c>
      <c r="N32" s="39">
        <v>400000</v>
      </c>
      <c r="O32" s="39">
        <v>400000</v>
      </c>
      <c r="P32" s="37">
        <f>SUM(D32:O32)</f>
        <v>4680000</v>
      </c>
    </row>
    <row r="33" spans="2:16" x14ac:dyDescent="0.55000000000000004">
      <c r="B33" s="1"/>
      <c r="C33" s="2" t="str">
        <f t="shared" si="8"/>
        <v>明細３</v>
      </c>
      <c r="D33" s="39"/>
      <c r="E33" s="39"/>
      <c r="F33" s="39"/>
      <c r="G33" s="39"/>
      <c r="H33" s="39"/>
      <c r="I33" s="39"/>
      <c r="J33" s="39"/>
      <c r="K33" s="39"/>
      <c r="L33" s="39"/>
      <c r="M33" s="39"/>
      <c r="N33" s="39"/>
      <c r="O33" s="39"/>
      <c r="P33" s="37">
        <f>SUM(D33:O33)</f>
        <v>0</v>
      </c>
    </row>
    <row r="34" spans="2:16" x14ac:dyDescent="0.55000000000000004">
      <c r="B34" s="3"/>
      <c r="C34" s="4" t="str">
        <f t="shared" si="8"/>
        <v>明細４</v>
      </c>
      <c r="D34" s="39"/>
      <c r="E34" s="39"/>
      <c r="F34" s="39"/>
      <c r="G34" s="39"/>
      <c r="H34" s="39"/>
      <c r="I34" s="39"/>
      <c r="J34" s="39"/>
      <c r="K34" s="39"/>
      <c r="L34" s="39"/>
      <c r="M34" s="39"/>
      <c r="N34" s="39"/>
      <c r="O34" s="39"/>
      <c r="P34" s="37">
        <f>SUM(D34:O34)</f>
        <v>0</v>
      </c>
    </row>
    <row r="35" spans="2:16" x14ac:dyDescent="0.55000000000000004">
      <c r="B35" s="6" t="str">
        <f>B18</f>
        <v>③</v>
      </c>
      <c r="C35" s="7" t="str">
        <f t="shared" si="8"/>
        <v>燃料費</v>
      </c>
      <c r="D35" s="8">
        <f>SUM(D36:D39)</f>
        <v>104320</v>
      </c>
      <c r="E35" s="8">
        <f t="shared" ref="E35:P35" si="11">SUM(E36:E39)</f>
        <v>96595</v>
      </c>
      <c r="F35" s="8">
        <f t="shared" si="11"/>
        <v>105010</v>
      </c>
      <c r="G35" s="8">
        <f t="shared" si="11"/>
        <v>111276</v>
      </c>
      <c r="H35" s="8">
        <f t="shared" si="11"/>
        <v>110054</v>
      </c>
      <c r="I35" s="8">
        <f t="shared" si="11"/>
        <v>95632</v>
      </c>
      <c r="J35" s="8">
        <f>SUM(J36:J39)</f>
        <v>99786</v>
      </c>
      <c r="K35" s="8">
        <f t="shared" ref="K35:O35" si="12">SUM(K36:K39)</f>
        <v>110412</v>
      </c>
      <c r="L35" s="8">
        <f t="shared" si="12"/>
        <v>104212</v>
      </c>
      <c r="M35" s="8">
        <f t="shared" si="12"/>
        <v>96770</v>
      </c>
      <c r="N35" s="8">
        <f t="shared" si="12"/>
        <v>103005</v>
      </c>
      <c r="O35" s="8">
        <f t="shared" si="12"/>
        <v>100756</v>
      </c>
      <c r="P35" s="36">
        <f t="shared" si="11"/>
        <v>1237828</v>
      </c>
    </row>
    <row r="36" spans="2:16" x14ac:dyDescent="0.55000000000000004">
      <c r="B36" s="1"/>
      <c r="C36" s="2" t="str">
        <f t="shared" si="8"/>
        <v>○○SS(ガソリン)</v>
      </c>
      <c r="D36" s="39">
        <v>104320</v>
      </c>
      <c r="E36" s="39">
        <v>96595</v>
      </c>
      <c r="F36" s="39">
        <v>105010</v>
      </c>
      <c r="G36" s="39">
        <v>111276</v>
      </c>
      <c r="H36" s="39">
        <v>110054</v>
      </c>
      <c r="I36" s="39">
        <v>95632</v>
      </c>
      <c r="J36" s="39">
        <v>99786</v>
      </c>
      <c r="K36" s="39">
        <v>110412</v>
      </c>
      <c r="L36" s="39">
        <v>104212</v>
      </c>
      <c r="M36" s="39">
        <v>96770</v>
      </c>
      <c r="N36" s="39">
        <v>103005</v>
      </c>
      <c r="O36" s="39">
        <v>100756</v>
      </c>
      <c r="P36" s="37">
        <f>SUM(D36:O36)</f>
        <v>1237828</v>
      </c>
    </row>
    <row r="37" spans="2:16" x14ac:dyDescent="0.55000000000000004">
      <c r="B37" s="1"/>
      <c r="C37" s="2" t="str">
        <f t="shared" si="8"/>
        <v>明細２</v>
      </c>
      <c r="D37" s="39"/>
      <c r="E37" s="39"/>
      <c r="F37" s="39"/>
      <c r="G37" s="39"/>
      <c r="H37" s="39"/>
      <c r="I37" s="39"/>
      <c r="J37" s="39"/>
      <c r="K37" s="39"/>
      <c r="L37" s="39"/>
      <c r="M37" s="39"/>
      <c r="N37" s="39"/>
      <c r="O37" s="39"/>
      <c r="P37" s="37">
        <f>SUM(D37:O37)</f>
        <v>0</v>
      </c>
    </row>
    <row r="38" spans="2:16" x14ac:dyDescent="0.55000000000000004">
      <c r="B38" s="1"/>
      <c r="C38" s="2" t="str">
        <f t="shared" si="8"/>
        <v>明細３</v>
      </c>
      <c r="D38" s="39"/>
      <c r="E38" s="39"/>
      <c r="F38" s="39"/>
      <c r="G38" s="39"/>
      <c r="H38" s="39"/>
      <c r="I38" s="39"/>
      <c r="J38" s="39"/>
      <c r="K38" s="39"/>
      <c r="L38" s="39"/>
      <c r="M38" s="39"/>
      <c r="N38" s="39"/>
      <c r="O38" s="39"/>
      <c r="P38" s="37">
        <f>SUM(D38:O38)</f>
        <v>0</v>
      </c>
    </row>
    <row r="39" spans="2:16" x14ac:dyDescent="0.55000000000000004">
      <c r="B39" s="3"/>
      <c r="C39" s="4" t="str">
        <f t="shared" si="8"/>
        <v>明細４</v>
      </c>
      <c r="D39" s="39"/>
      <c r="E39" s="39"/>
      <c r="F39" s="39"/>
      <c r="G39" s="39"/>
      <c r="H39" s="39"/>
      <c r="I39" s="39"/>
      <c r="J39" s="39"/>
      <c r="K39" s="39"/>
      <c r="L39" s="39"/>
      <c r="M39" s="39"/>
      <c r="N39" s="39"/>
      <c r="O39" s="39"/>
      <c r="P39" s="37">
        <f>SUM(D39:O39)</f>
        <v>0</v>
      </c>
    </row>
    <row r="41" spans="2:16" x14ac:dyDescent="0.55000000000000004">
      <c r="B41" s="9"/>
      <c r="C41" s="10" t="s">
        <v>28</v>
      </c>
      <c r="D41" s="11" t="s">
        <v>56</v>
      </c>
      <c r="E41" s="11" t="s">
        <v>57</v>
      </c>
      <c r="F41" s="11" t="s">
        <v>58</v>
      </c>
      <c r="G41" s="11" t="s">
        <v>59</v>
      </c>
      <c r="H41" s="11" t="s">
        <v>60</v>
      </c>
      <c r="I41" s="11" t="s">
        <v>61</v>
      </c>
      <c r="J41" s="11" t="s">
        <v>41</v>
      </c>
      <c r="K41" s="11" t="s">
        <v>62</v>
      </c>
      <c r="L41" s="11" t="s">
        <v>42</v>
      </c>
      <c r="M41" s="11" t="s">
        <v>43</v>
      </c>
      <c r="N41" s="11" t="s">
        <v>44</v>
      </c>
      <c r="O41" s="11" t="s">
        <v>45</v>
      </c>
      <c r="P41" s="11" t="s">
        <v>27</v>
      </c>
    </row>
    <row r="42" spans="2:16" x14ac:dyDescent="0.55000000000000004">
      <c r="B42" s="6" t="str">
        <f>B25</f>
        <v>①光熱水費</v>
      </c>
      <c r="C42" s="7"/>
      <c r="D42" s="8">
        <f t="shared" ref="D42:D52" si="13">D25-D8</f>
        <v>53279</v>
      </c>
      <c r="E42" s="8">
        <f t="shared" ref="D42:O56" si="14">E25-E8</f>
        <v>92656</v>
      </c>
      <c r="F42" s="8">
        <f t="shared" si="14"/>
        <v>27905</v>
      </c>
      <c r="G42" s="8">
        <f t="shared" si="14"/>
        <v>82773</v>
      </c>
      <c r="H42" s="8">
        <f t="shared" si="14"/>
        <v>57086</v>
      </c>
      <c r="I42" s="8">
        <f>I25-I8</f>
        <v>61154</v>
      </c>
      <c r="J42" s="8">
        <f>J25-J8</f>
        <v>21221</v>
      </c>
      <c r="K42" s="8">
        <f>K25-K8</f>
        <v>33274</v>
      </c>
      <c r="L42" s="8">
        <f t="shared" ref="L42:O43" si="15">L25-L8</f>
        <v>21821</v>
      </c>
      <c r="M42" s="8">
        <f t="shared" si="15"/>
        <v>13256</v>
      </c>
      <c r="N42" s="8">
        <f t="shared" si="15"/>
        <v>11274</v>
      </c>
      <c r="O42" s="8">
        <f t="shared" si="15"/>
        <v>19758</v>
      </c>
      <c r="P42" s="13">
        <f t="shared" ref="P42:P56" si="16">P25-P8</f>
        <v>495457</v>
      </c>
    </row>
    <row r="43" spans="2:16" x14ac:dyDescent="0.55000000000000004">
      <c r="B43" s="1"/>
      <c r="C43" s="2" t="str">
        <f>C26</f>
        <v>九州電力</v>
      </c>
      <c r="D43" s="5">
        <f t="shared" si="13"/>
        <v>40590</v>
      </c>
      <c r="E43" s="5">
        <f t="shared" si="14"/>
        <v>81282</v>
      </c>
      <c r="F43" s="5">
        <f t="shared" si="14"/>
        <v>16901</v>
      </c>
      <c r="G43" s="5">
        <f t="shared" si="14"/>
        <v>67107</v>
      </c>
      <c r="H43" s="5">
        <f t="shared" si="14"/>
        <v>48533</v>
      </c>
      <c r="I43" s="5">
        <f t="shared" si="14"/>
        <v>49642</v>
      </c>
      <c r="J43" s="5">
        <f>J26-J9</f>
        <v>21156</v>
      </c>
      <c r="K43" s="5">
        <f>K26-K9</f>
        <v>30411</v>
      </c>
      <c r="L43" s="5">
        <f t="shared" si="15"/>
        <v>18584</v>
      </c>
      <c r="M43" s="5">
        <f t="shared" si="15"/>
        <v>8002</v>
      </c>
      <c r="N43" s="5">
        <f t="shared" si="15"/>
        <v>8483</v>
      </c>
      <c r="O43" s="5">
        <f t="shared" si="15"/>
        <v>12772</v>
      </c>
      <c r="P43" s="5">
        <f t="shared" si="16"/>
        <v>403463</v>
      </c>
    </row>
    <row r="44" spans="2:16" x14ac:dyDescent="0.55000000000000004">
      <c r="B44" s="1"/>
      <c r="C44" s="2" t="str">
        <f t="shared" ref="C44:C56" si="17">C27</f>
        <v>○○ガス</v>
      </c>
      <c r="D44" s="5">
        <f t="shared" si="13"/>
        <v>6789</v>
      </c>
      <c r="E44" s="5">
        <f t="shared" si="14"/>
        <v>11845</v>
      </c>
      <c r="F44" s="5">
        <f t="shared" si="14"/>
        <v>168</v>
      </c>
      <c r="G44" s="5">
        <f t="shared" si="14"/>
        <v>7888</v>
      </c>
      <c r="H44" s="5">
        <f t="shared" si="14"/>
        <v>2132</v>
      </c>
      <c r="I44" s="5">
        <f t="shared" si="14"/>
        <v>1313</v>
      </c>
      <c r="J44" s="5">
        <f t="shared" si="14"/>
        <v>876</v>
      </c>
      <c r="K44" s="5">
        <f t="shared" si="14"/>
        <v>874</v>
      </c>
      <c r="L44" s="5">
        <f t="shared" si="14"/>
        <v>1257</v>
      </c>
      <c r="M44" s="5">
        <f t="shared" si="14"/>
        <v>3669</v>
      </c>
      <c r="N44" s="5">
        <f t="shared" si="14"/>
        <v>1941</v>
      </c>
      <c r="O44" s="5">
        <f t="shared" si="14"/>
        <v>5847</v>
      </c>
      <c r="P44" s="5">
        <f t="shared" si="16"/>
        <v>44599</v>
      </c>
    </row>
    <row r="45" spans="2:16" x14ac:dyDescent="0.55000000000000004">
      <c r="B45" s="1"/>
      <c r="C45" s="2" t="str">
        <f t="shared" si="17"/>
        <v>○○市水道局</v>
      </c>
      <c r="D45" s="5">
        <f t="shared" si="13"/>
        <v>5900</v>
      </c>
      <c r="E45" s="5">
        <f t="shared" si="14"/>
        <v>-471</v>
      </c>
      <c r="F45" s="5">
        <f t="shared" si="14"/>
        <v>10836</v>
      </c>
      <c r="G45" s="5">
        <f t="shared" si="14"/>
        <v>7778</v>
      </c>
      <c r="H45" s="5">
        <f t="shared" si="14"/>
        <v>6421</v>
      </c>
      <c r="I45" s="5">
        <f t="shared" si="14"/>
        <v>10199</v>
      </c>
      <c r="J45" s="5">
        <f t="shared" si="14"/>
        <v>-811</v>
      </c>
      <c r="K45" s="5">
        <f t="shared" si="14"/>
        <v>1989</v>
      </c>
      <c r="L45" s="5">
        <f t="shared" si="14"/>
        <v>1980</v>
      </c>
      <c r="M45" s="5">
        <f t="shared" si="14"/>
        <v>1585</v>
      </c>
      <c r="N45" s="5">
        <f t="shared" si="14"/>
        <v>850</v>
      </c>
      <c r="O45" s="5">
        <f t="shared" si="14"/>
        <v>1139</v>
      </c>
      <c r="P45" s="5">
        <f t="shared" si="16"/>
        <v>47395</v>
      </c>
    </row>
    <row r="46" spans="2:16" x14ac:dyDescent="0.55000000000000004">
      <c r="B46" s="3"/>
      <c r="C46" s="4" t="str">
        <f t="shared" si="17"/>
        <v>○○SS(灯油)</v>
      </c>
      <c r="D46" s="5">
        <f t="shared" si="13"/>
        <v>0</v>
      </c>
      <c r="E46" s="5">
        <f t="shared" si="14"/>
        <v>0</v>
      </c>
      <c r="F46" s="5">
        <f t="shared" si="14"/>
        <v>0</v>
      </c>
      <c r="G46" s="5">
        <f t="shared" si="14"/>
        <v>0</v>
      </c>
      <c r="H46" s="5">
        <f t="shared" si="14"/>
        <v>0</v>
      </c>
      <c r="I46" s="5">
        <f t="shared" si="14"/>
        <v>0</v>
      </c>
      <c r="J46" s="5">
        <f t="shared" si="14"/>
        <v>0</v>
      </c>
      <c r="K46" s="5">
        <f t="shared" si="14"/>
        <v>0</v>
      </c>
      <c r="L46" s="5">
        <f t="shared" si="14"/>
        <v>0</v>
      </c>
      <c r="M46" s="5">
        <f t="shared" si="14"/>
        <v>0</v>
      </c>
      <c r="N46" s="5">
        <f t="shared" si="14"/>
        <v>0</v>
      </c>
      <c r="O46" s="5">
        <f t="shared" si="14"/>
        <v>0</v>
      </c>
      <c r="P46" s="5">
        <f t="shared" si="16"/>
        <v>0</v>
      </c>
    </row>
    <row r="47" spans="2:16" x14ac:dyDescent="0.55000000000000004">
      <c r="B47" s="6" t="str">
        <f>B30</f>
        <v>②　食費</v>
      </c>
      <c r="C47" s="7"/>
      <c r="D47" s="8">
        <f t="shared" si="13"/>
        <v>64920</v>
      </c>
      <c r="E47" s="8">
        <f t="shared" si="14"/>
        <v>75691</v>
      </c>
      <c r="F47" s="8">
        <f t="shared" si="14"/>
        <v>68200</v>
      </c>
      <c r="G47" s="8">
        <f t="shared" si="14"/>
        <v>75168</v>
      </c>
      <c r="H47" s="8">
        <f t="shared" si="14"/>
        <v>71564</v>
      </c>
      <c r="I47" s="8">
        <f t="shared" si="14"/>
        <v>86542</v>
      </c>
      <c r="J47" s="8">
        <f t="shared" si="14"/>
        <v>112111</v>
      </c>
      <c r="K47" s="8">
        <f t="shared" si="14"/>
        <v>119177</v>
      </c>
      <c r="L47" s="8">
        <f t="shared" si="14"/>
        <v>115212</v>
      </c>
      <c r="M47" s="8">
        <f t="shared" si="14"/>
        <v>85395</v>
      </c>
      <c r="N47" s="8">
        <f t="shared" si="14"/>
        <v>83748</v>
      </c>
      <c r="O47" s="8">
        <f t="shared" si="14"/>
        <v>76280</v>
      </c>
      <c r="P47" s="13">
        <f t="shared" si="16"/>
        <v>1034008</v>
      </c>
    </row>
    <row r="48" spans="2:16" x14ac:dyDescent="0.55000000000000004">
      <c r="B48" s="1"/>
      <c r="C48" s="2" t="str">
        <f t="shared" si="17"/>
        <v>直接購入</v>
      </c>
      <c r="D48" s="5">
        <f t="shared" si="13"/>
        <v>44920</v>
      </c>
      <c r="E48" s="5">
        <f t="shared" si="14"/>
        <v>55691</v>
      </c>
      <c r="F48" s="5">
        <f t="shared" si="14"/>
        <v>48200</v>
      </c>
      <c r="G48" s="5">
        <f t="shared" si="14"/>
        <v>55168</v>
      </c>
      <c r="H48" s="5">
        <f t="shared" si="14"/>
        <v>51564</v>
      </c>
      <c r="I48" s="5">
        <f t="shared" si="14"/>
        <v>66542</v>
      </c>
      <c r="J48" s="5">
        <f t="shared" si="14"/>
        <v>72111</v>
      </c>
      <c r="K48" s="5">
        <f t="shared" si="14"/>
        <v>79177</v>
      </c>
      <c r="L48" s="5">
        <f t="shared" si="14"/>
        <v>75212</v>
      </c>
      <c r="M48" s="5">
        <f t="shared" si="14"/>
        <v>65395</v>
      </c>
      <c r="N48" s="5">
        <f t="shared" si="14"/>
        <v>63748</v>
      </c>
      <c r="O48" s="5">
        <f t="shared" si="14"/>
        <v>56280</v>
      </c>
      <c r="P48" s="5">
        <f t="shared" si="16"/>
        <v>734008</v>
      </c>
    </row>
    <row r="49" spans="1:17" x14ac:dyDescent="0.55000000000000004">
      <c r="B49" s="1"/>
      <c r="C49" s="2" t="str">
        <f t="shared" si="17"/>
        <v>給食委託</v>
      </c>
      <c r="D49" s="5">
        <f t="shared" si="13"/>
        <v>20000</v>
      </c>
      <c r="E49" s="5">
        <f t="shared" si="14"/>
        <v>20000</v>
      </c>
      <c r="F49" s="5">
        <f t="shared" si="14"/>
        <v>20000</v>
      </c>
      <c r="G49" s="5">
        <f t="shared" si="14"/>
        <v>20000</v>
      </c>
      <c r="H49" s="5">
        <f t="shared" si="14"/>
        <v>20000</v>
      </c>
      <c r="I49" s="5">
        <f t="shared" si="14"/>
        <v>20000</v>
      </c>
      <c r="J49" s="5">
        <f t="shared" si="14"/>
        <v>40000</v>
      </c>
      <c r="K49" s="5">
        <f t="shared" si="14"/>
        <v>40000</v>
      </c>
      <c r="L49" s="5">
        <f t="shared" si="14"/>
        <v>40000</v>
      </c>
      <c r="M49" s="5">
        <f t="shared" si="14"/>
        <v>20000</v>
      </c>
      <c r="N49" s="5">
        <f t="shared" si="14"/>
        <v>20000</v>
      </c>
      <c r="O49" s="5">
        <f t="shared" si="14"/>
        <v>20000</v>
      </c>
      <c r="P49" s="5">
        <f t="shared" si="16"/>
        <v>300000</v>
      </c>
    </row>
    <row r="50" spans="1:17" x14ac:dyDescent="0.55000000000000004">
      <c r="B50" s="1"/>
      <c r="C50" s="2" t="str">
        <f t="shared" si="17"/>
        <v>明細３</v>
      </c>
      <c r="D50" s="5">
        <f t="shared" si="13"/>
        <v>0</v>
      </c>
      <c r="E50" s="5">
        <f t="shared" si="14"/>
        <v>0</v>
      </c>
      <c r="F50" s="5">
        <f t="shared" si="14"/>
        <v>0</v>
      </c>
      <c r="G50" s="5">
        <f t="shared" si="14"/>
        <v>0</v>
      </c>
      <c r="H50" s="5">
        <f t="shared" si="14"/>
        <v>0</v>
      </c>
      <c r="I50" s="5">
        <f t="shared" si="14"/>
        <v>0</v>
      </c>
      <c r="J50" s="5">
        <f t="shared" si="14"/>
        <v>0</v>
      </c>
      <c r="K50" s="5">
        <f t="shared" si="14"/>
        <v>0</v>
      </c>
      <c r="L50" s="5">
        <f t="shared" si="14"/>
        <v>0</v>
      </c>
      <c r="M50" s="5">
        <f t="shared" si="14"/>
        <v>0</v>
      </c>
      <c r="N50" s="5">
        <f t="shared" si="14"/>
        <v>0</v>
      </c>
      <c r="O50" s="5">
        <f t="shared" si="14"/>
        <v>0</v>
      </c>
      <c r="P50" s="5">
        <f t="shared" si="16"/>
        <v>0</v>
      </c>
    </row>
    <row r="51" spans="1:17" x14ac:dyDescent="0.55000000000000004">
      <c r="B51" s="3"/>
      <c r="C51" s="4" t="str">
        <f t="shared" si="17"/>
        <v>明細４</v>
      </c>
      <c r="D51" s="5">
        <f t="shared" si="13"/>
        <v>0</v>
      </c>
      <c r="E51" s="5">
        <f t="shared" si="14"/>
        <v>0</v>
      </c>
      <c r="F51" s="5">
        <f t="shared" si="14"/>
        <v>0</v>
      </c>
      <c r="G51" s="5">
        <f t="shared" si="14"/>
        <v>0</v>
      </c>
      <c r="H51" s="5">
        <f t="shared" si="14"/>
        <v>0</v>
      </c>
      <c r="I51" s="5">
        <f t="shared" si="14"/>
        <v>0</v>
      </c>
      <c r="J51" s="5">
        <f t="shared" si="14"/>
        <v>0</v>
      </c>
      <c r="K51" s="5">
        <f t="shared" si="14"/>
        <v>0</v>
      </c>
      <c r="L51" s="5">
        <f t="shared" si="14"/>
        <v>0</v>
      </c>
      <c r="M51" s="5">
        <f t="shared" si="14"/>
        <v>0</v>
      </c>
      <c r="N51" s="5">
        <f t="shared" si="14"/>
        <v>0</v>
      </c>
      <c r="O51" s="5">
        <f t="shared" si="14"/>
        <v>0</v>
      </c>
      <c r="P51" s="5">
        <f t="shared" si="16"/>
        <v>0</v>
      </c>
    </row>
    <row r="52" spans="1:17" x14ac:dyDescent="0.55000000000000004">
      <c r="B52" s="6" t="str">
        <f>B35</f>
        <v>③</v>
      </c>
      <c r="C52" s="7" t="str">
        <f t="shared" si="17"/>
        <v>燃料費</v>
      </c>
      <c r="D52" s="8">
        <f t="shared" si="13"/>
        <v>20065</v>
      </c>
      <c r="E52" s="8">
        <f t="shared" si="14"/>
        <v>15489</v>
      </c>
      <c r="F52" s="8">
        <f t="shared" si="14"/>
        <v>20068</v>
      </c>
      <c r="G52" s="8">
        <f t="shared" si="14"/>
        <v>28697</v>
      </c>
      <c r="H52" s="8">
        <f t="shared" si="14"/>
        <v>33879</v>
      </c>
      <c r="I52" s="8">
        <f t="shared" si="14"/>
        <v>17578</v>
      </c>
      <c r="J52" s="8">
        <f t="shared" si="14"/>
        <v>20425</v>
      </c>
      <c r="K52" s="8">
        <f t="shared" si="14"/>
        <v>28963</v>
      </c>
      <c r="L52" s="8">
        <f t="shared" si="14"/>
        <v>23602</v>
      </c>
      <c r="M52" s="8">
        <f t="shared" si="14"/>
        <v>17359</v>
      </c>
      <c r="N52" s="8">
        <f t="shared" si="14"/>
        <v>21885</v>
      </c>
      <c r="O52" s="8">
        <f t="shared" si="14"/>
        <v>20751</v>
      </c>
      <c r="P52" s="13">
        <f t="shared" si="16"/>
        <v>268761</v>
      </c>
    </row>
    <row r="53" spans="1:17" x14ac:dyDescent="0.55000000000000004">
      <c r="B53" s="1"/>
      <c r="C53" s="2" t="str">
        <f t="shared" si="17"/>
        <v>○○SS(ガソリン)</v>
      </c>
      <c r="D53" s="5">
        <f t="shared" si="14"/>
        <v>20065</v>
      </c>
      <c r="E53" s="5">
        <f t="shared" si="14"/>
        <v>15489</v>
      </c>
      <c r="F53" s="5">
        <f t="shared" si="14"/>
        <v>20068</v>
      </c>
      <c r="G53" s="5">
        <f t="shared" si="14"/>
        <v>28697</v>
      </c>
      <c r="H53" s="5">
        <f t="shared" si="14"/>
        <v>33879</v>
      </c>
      <c r="I53" s="5">
        <f t="shared" si="14"/>
        <v>17578</v>
      </c>
      <c r="J53" s="5">
        <f t="shared" si="14"/>
        <v>20425</v>
      </c>
      <c r="K53" s="5">
        <f t="shared" si="14"/>
        <v>28963</v>
      </c>
      <c r="L53" s="5">
        <f t="shared" si="14"/>
        <v>23602</v>
      </c>
      <c r="M53" s="5">
        <f t="shared" si="14"/>
        <v>17359</v>
      </c>
      <c r="N53" s="5">
        <f t="shared" si="14"/>
        <v>21885</v>
      </c>
      <c r="O53" s="5">
        <f t="shared" si="14"/>
        <v>20751</v>
      </c>
      <c r="P53" s="5">
        <f t="shared" si="16"/>
        <v>268761</v>
      </c>
    </row>
    <row r="54" spans="1:17" x14ac:dyDescent="0.55000000000000004">
      <c r="B54" s="1"/>
      <c r="C54" s="2" t="str">
        <f t="shared" si="17"/>
        <v>明細２</v>
      </c>
      <c r="D54" s="5">
        <f t="shared" si="14"/>
        <v>0</v>
      </c>
      <c r="E54" s="5">
        <f t="shared" si="14"/>
        <v>0</v>
      </c>
      <c r="F54" s="5">
        <f t="shared" si="14"/>
        <v>0</v>
      </c>
      <c r="G54" s="5">
        <f t="shared" si="14"/>
        <v>0</v>
      </c>
      <c r="H54" s="5">
        <f t="shared" si="14"/>
        <v>0</v>
      </c>
      <c r="I54" s="5">
        <f t="shared" si="14"/>
        <v>0</v>
      </c>
      <c r="J54" s="5">
        <f t="shared" si="14"/>
        <v>0</v>
      </c>
      <c r="K54" s="5">
        <f t="shared" si="14"/>
        <v>0</v>
      </c>
      <c r="L54" s="5">
        <f t="shared" si="14"/>
        <v>0</v>
      </c>
      <c r="M54" s="5">
        <f t="shared" si="14"/>
        <v>0</v>
      </c>
      <c r="N54" s="5">
        <f t="shared" si="14"/>
        <v>0</v>
      </c>
      <c r="O54" s="5">
        <f t="shared" si="14"/>
        <v>0</v>
      </c>
      <c r="P54" s="5">
        <f t="shared" si="16"/>
        <v>0</v>
      </c>
    </row>
    <row r="55" spans="1:17" x14ac:dyDescent="0.55000000000000004">
      <c r="B55" s="1"/>
      <c r="C55" s="2" t="str">
        <f t="shared" si="17"/>
        <v>明細３</v>
      </c>
      <c r="D55" s="5">
        <f t="shared" si="14"/>
        <v>0</v>
      </c>
      <c r="E55" s="5">
        <f t="shared" si="14"/>
        <v>0</v>
      </c>
      <c r="F55" s="5">
        <f t="shared" si="14"/>
        <v>0</v>
      </c>
      <c r="G55" s="5">
        <f t="shared" si="14"/>
        <v>0</v>
      </c>
      <c r="H55" s="5">
        <f t="shared" si="14"/>
        <v>0</v>
      </c>
      <c r="I55" s="5">
        <f t="shared" si="14"/>
        <v>0</v>
      </c>
      <c r="J55" s="5">
        <f t="shared" si="14"/>
        <v>0</v>
      </c>
      <c r="K55" s="5">
        <f t="shared" si="14"/>
        <v>0</v>
      </c>
      <c r="L55" s="5">
        <f t="shared" si="14"/>
        <v>0</v>
      </c>
      <c r="M55" s="5">
        <f t="shared" si="14"/>
        <v>0</v>
      </c>
      <c r="N55" s="5">
        <f t="shared" si="14"/>
        <v>0</v>
      </c>
      <c r="O55" s="5">
        <f t="shared" si="14"/>
        <v>0</v>
      </c>
      <c r="P55" s="5">
        <f t="shared" si="16"/>
        <v>0</v>
      </c>
    </row>
    <row r="56" spans="1:17" x14ac:dyDescent="0.55000000000000004">
      <c r="B56" s="3"/>
      <c r="C56" s="4" t="str">
        <f t="shared" si="17"/>
        <v>明細４</v>
      </c>
      <c r="D56" s="5">
        <f t="shared" si="14"/>
        <v>0</v>
      </c>
      <c r="E56" s="5">
        <f t="shared" si="14"/>
        <v>0</v>
      </c>
      <c r="F56" s="5">
        <f t="shared" si="14"/>
        <v>0</v>
      </c>
      <c r="G56" s="5">
        <f t="shared" si="14"/>
        <v>0</v>
      </c>
      <c r="H56" s="5">
        <f t="shared" si="14"/>
        <v>0</v>
      </c>
      <c r="I56" s="5">
        <f t="shared" si="14"/>
        <v>0</v>
      </c>
      <c r="J56" s="5">
        <f t="shared" si="14"/>
        <v>0</v>
      </c>
      <c r="K56" s="5">
        <f t="shared" si="14"/>
        <v>0</v>
      </c>
      <c r="L56" s="5">
        <f t="shared" si="14"/>
        <v>0</v>
      </c>
      <c r="M56" s="5">
        <f t="shared" si="14"/>
        <v>0</v>
      </c>
      <c r="N56" s="5">
        <f t="shared" si="14"/>
        <v>0</v>
      </c>
      <c r="O56" s="5">
        <f t="shared" si="14"/>
        <v>0</v>
      </c>
      <c r="P56" s="5">
        <f t="shared" si="16"/>
        <v>0</v>
      </c>
    </row>
    <row r="58" spans="1:17" s="27" customFormat="1" x14ac:dyDescent="0.55000000000000004">
      <c r="A58" s="27" t="s">
        <v>16</v>
      </c>
      <c r="I58" s="51"/>
      <c r="J58" s="51"/>
      <c r="K58" s="51"/>
      <c r="L58" s="51"/>
      <c r="M58" s="51"/>
      <c r="N58" s="51"/>
      <c r="O58" s="51"/>
      <c r="P58" s="51"/>
      <c r="Q58" s="51"/>
    </row>
    <row r="59" spans="1:17" ht="36" customHeight="1" x14ac:dyDescent="0.55000000000000004">
      <c r="B59" s="17" t="s">
        <v>17</v>
      </c>
      <c r="C59" s="17" t="s">
        <v>18</v>
      </c>
      <c r="D59" s="17" t="s">
        <v>19</v>
      </c>
      <c r="E59" s="17" t="s">
        <v>20</v>
      </c>
      <c r="F59" s="17" t="s">
        <v>24</v>
      </c>
      <c r="G59" s="17" t="s">
        <v>25</v>
      </c>
      <c r="H59" s="17" t="s">
        <v>26</v>
      </c>
      <c r="I59" s="17" t="s">
        <v>81</v>
      </c>
      <c r="J59" s="17" t="s">
        <v>82</v>
      </c>
      <c r="K59" s="17" t="s">
        <v>83</v>
      </c>
      <c r="L59" s="17" t="s">
        <v>85</v>
      </c>
      <c r="M59" s="17" t="s">
        <v>84</v>
      </c>
      <c r="N59" s="17" t="s">
        <v>86</v>
      </c>
      <c r="O59" s="17" t="s">
        <v>31</v>
      </c>
      <c r="P59" s="17" t="s">
        <v>32</v>
      </c>
      <c r="Q59" s="53" t="s">
        <v>46</v>
      </c>
    </row>
    <row r="60" spans="1:17" s="18" customFormat="1" ht="30" customHeight="1" x14ac:dyDescent="0.55000000000000004">
      <c r="B60" s="44"/>
      <c r="C60" s="45"/>
      <c r="D60" s="46"/>
      <c r="E60" s="46"/>
      <c r="F60" s="40">
        <v>1523</v>
      </c>
      <c r="G60" s="40">
        <v>1100</v>
      </c>
      <c r="H60" s="40">
        <v>100</v>
      </c>
      <c r="I60" s="34">
        <f>P8</f>
        <v>4712801</v>
      </c>
      <c r="J60" s="34">
        <f>P25</f>
        <v>5208258</v>
      </c>
      <c r="K60" s="34">
        <f>P13</f>
        <v>7693954</v>
      </c>
      <c r="L60" s="34">
        <f>P30</f>
        <v>8727962</v>
      </c>
      <c r="M60" s="34">
        <f>P18</f>
        <v>969067</v>
      </c>
      <c r="N60" s="34">
        <f>P35</f>
        <v>1237828</v>
      </c>
      <c r="O60" s="34">
        <f>SUM(J60,L60,N60)-SUM(I60,K60,M60)</f>
        <v>1798226</v>
      </c>
      <c r="P60" s="34">
        <f>SUM(P62:P71)</f>
        <v>0</v>
      </c>
      <c r="Q60" s="34">
        <f>O60-P60</f>
        <v>1798226</v>
      </c>
    </row>
    <row r="61" spans="1:17" ht="16" customHeight="1" x14ac:dyDescent="0.55000000000000004">
      <c r="B61" s="47"/>
      <c r="C61" s="48"/>
      <c r="D61" s="49"/>
      <c r="E61" s="49"/>
      <c r="F61" s="42" t="s">
        <v>21</v>
      </c>
      <c r="G61" s="43" t="s">
        <v>22</v>
      </c>
      <c r="H61" s="43" t="s">
        <v>23</v>
      </c>
      <c r="I61" s="35"/>
      <c r="J61" s="35"/>
      <c r="K61" s="35"/>
      <c r="L61" s="35"/>
      <c r="M61" s="35"/>
      <c r="N61" s="35"/>
      <c r="O61" s="35"/>
      <c r="P61" s="35"/>
      <c r="Q61" s="35"/>
    </row>
    <row r="62" spans="1:17" ht="34" customHeight="1" x14ac:dyDescent="0.55000000000000004">
      <c r="B62" s="15">
        <v>1</v>
      </c>
      <c r="C62" s="16" t="s">
        <v>66</v>
      </c>
      <c r="D62" s="14" t="s">
        <v>39</v>
      </c>
      <c r="E62" s="54" t="s">
        <v>36</v>
      </c>
      <c r="F62" s="41">
        <v>1143</v>
      </c>
      <c r="G62" s="41">
        <v>900</v>
      </c>
      <c r="H62" s="41">
        <v>25</v>
      </c>
      <c r="I62" s="33">
        <f>I60-SUM(I63:I71)</f>
        <v>3536921</v>
      </c>
      <c r="J62" s="33">
        <f>J60-SUM(J63:J71)</f>
        <v>3908758</v>
      </c>
      <c r="K62" s="33">
        <f>K60-SUM(K63:K71)</f>
        <v>6295053</v>
      </c>
      <c r="L62" s="33">
        <f>L60-SUM(L63:L71)</f>
        <v>7141060</v>
      </c>
      <c r="M62" s="33">
        <f t="shared" ref="M62" si="18">M60-SUM(M63:M71)</f>
        <v>242267</v>
      </c>
      <c r="N62" s="33">
        <f>N60-SUM(N63:N71)</f>
        <v>309457</v>
      </c>
      <c r="O62" s="33">
        <f>O60-SUM(O63:O71)</f>
        <v>1285034</v>
      </c>
      <c r="P62" s="52"/>
      <c r="Q62" s="33">
        <f t="shared" ref="Q62:Q71" si="19">O62-P62</f>
        <v>1285034</v>
      </c>
    </row>
    <row r="63" spans="1:17" ht="34" customHeight="1" x14ac:dyDescent="0.55000000000000004">
      <c r="B63" s="15">
        <v>2</v>
      </c>
      <c r="C63" s="16" t="s">
        <v>67</v>
      </c>
      <c r="D63" s="14" t="s">
        <v>39</v>
      </c>
      <c r="E63" s="54" t="s">
        <v>37</v>
      </c>
      <c r="F63" s="41">
        <v>350</v>
      </c>
      <c r="G63" s="41">
        <v>200</v>
      </c>
      <c r="H63" s="41">
        <v>40</v>
      </c>
      <c r="I63" s="20">
        <f>ROUND(I$60*F63/F$60,0)</f>
        <v>1083047</v>
      </c>
      <c r="J63" s="20">
        <f>ROUND(J$60*F63/F$60,0)</f>
        <v>1196908</v>
      </c>
      <c r="K63" s="20">
        <f>ROUND(K$60*G63/G$60,0)</f>
        <v>1398901</v>
      </c>
      <c r="L63" s="20">
        <f>ROUND(L$60*G63/G$60,0)</f>
        <v>1586902</v>
      </c>
      <c r="M63" s="20">
        <f>ROUND(M$60*H63/H$60,0)</f>
        <v>387627</v>
      </c>
      <c r="N63" s="20">
        <f>ROUND(N$60*H63/H$60,0)</f>
        <v>495131</v>
      </c>
      <c r="O63" s="20">
        <f>SUM(J63,L63,N63)-SUM(I63,K63,M63)</f>
        <v>409366</v>
      </c>
      <c r="P63" s="52"/>
      <c r="Q63" s="20">
        <f t="shared" si="19"/>
        <v>409366</v>
      </c>
    </row>
    <row r="64" spans="1:17" ht="34" customHeight="1" x14ac:dyDescent="0.55000000000000004">
      <c r="B64" s="15">
        <v>3</v>
      </c>
      <c r="C64" s="16" t="s">
        <v>68</v>
      </c>
      <c r="D64" s="14" t="s">
        <v>39</v>
      </c>
      <c r="E64" s="54" t="s">
        <v>38</v>
      </c>
      <c r="F64" s="41">
        <v>30</v>
      </c>
      <c r="G64" s="41">
        <v>0</v>
      </c>
      <c r="H64" s="41">
        <v>35</v>
      </c>
      <c r="I64" s="20">
        <f t="shared" ref="I64:I71" si="20">ROUND(I$60*F64/F$60,0)</f>
        <v>92833</v>
      </c>
      <c r="J64" s="20">
        <f t="shared" ref="J64:K71" si="21">ROUND(J$60*F64/F$60,0)</f>
        <v>102592</v>
      </c>
      <c r="K64" s="20">
        <f t="shared" si="21"/>
        <v>0</v>
      </c>
      <c r="L64" s="20">
        <f t="shared" ref="L64:M71" si="22">ROUND(L$60*G64/G$60,0)</f>
        <v>0</v>
      </c>
      <c r="M64" s="20">
        <f t="shared" si="22"/>
        <v>339173</v>
      </c>
      <c r="N64" s="20">
        <f t="shared" ref="N64:N71" si="23">ROUND(N$60*H64/H$60,0)</f>
        <v>433240</v>
      </c>
      <c r="O64" s="20">
        <f>SUM(J64,L64,N64)-SUM(I64,K64,M64)</f>
        <v>103826</v>
      </c>
      <c r="P64" s="52"/>
      <c r="Q64" s="20">
        <f t="shared" si="19"/>
        <v>103826</v>
      </c>
    </row>
    <row r="65" spans="2:17" ht="34" customHeight="1" x14ac:dyDescent="0.55000000000000004">
      <c r="B65" s="15">
        <v>4</v>
      </c>
      <c r="C65" s="16"/>
      <c r="D65" s="14"/>
      <c r="E65" s="54"/>
      <c r="F65" s="41"/>
      <c r="G65" s="41"/>
      <c r="H65" s="41"/>
      <c r="I65" s="20">
        <f t="shared" si="20"/>
        <v>0</v>
      </c>
      <c r="J65" s="20">
        <f t="shared" si="21"/>
        <v>0</v>
      </c>
      <c r="K65" s="20">
        <f t="shared" si="21"/>
        <v>0</v>
      </c>
      <c r="L65" s="20">
        <f t="shared" si="22"/>
        <v>0</v>
      </c>
      <c r="M65" s="20">
        <f t="shared" si="22"/>
        <v>0</v>
      </c>
      <c r="N65" s="20">
        <f t="shared" si="23"/>
        <v>0</v>
      </c>
      <c r="O65" s="20">
        <f t="shared" ref="O65:O71" si="24">SUM(J65,L65,N65)-SUM(I65,K65,M65)</f>
        <v>0</v>
      </c>
      <c r="P65" s="52"/>
      <c r="Q65" s="20">
        <f t="shared" si="19"/>
        <v>0</v>
      </c>
    </row>
    <row r="66" spans="2:17" ht="34" customHeight="1" x14ac:dyDescent="0.55000000000000004">
      <c r="B66" s="15">
        <v>5</v>
      </c>
      <c r="C66" s="55"/>
      <c r="D66" s="14"/>
      <c r="E66" s="54"/>
      <c r="F66" s="41"/>
      <c r="G66" s="41"/>
      <c r="H66" s="41"/>
      <c r="I66" s="20">
        <f t="shared" si="20"/>
        <v>0</v>
      </c>
      <c r="J66" s="20">
        <f t="shared" si="21"/>
        <v>0</v>
      </c>
      <c r="K66" s="20">
        <f t="shared" si="21"/>
        <v>0</v>
      </c>
      <c r="L66" s="20">
        <f t="shared" si="22"/>
        <v>0</v>
      </c>
      <c r="M66" s="20">
        <f t="shared" si="22"/>
        <v>0</v>
      </c>
      <c r="N66" s="20">
        <f t="shared" si="23"/>
        <v>0</v>
      </c>
      <c r="O66" s="20">
        <f t="shared" si="24"/>
        <v>0</v>
      </c>
      <c r="P66" s="52"/>
      <c r="Q66" s="20">
        <f t="shared" si="19"/>
        <v>0</v>
      </c>
    </row>
    <row r="67" spans="2:17" ht="34" customHeight="1" x14ac:dyDescent="0.55000000000000004">
      <c r="B67" s="15">
        <v>6</v>
      </c>
      <c r="C67" s="16"/>
      <c r="D67" s="14"/>
      <c r="E67" s="54"/>
      <c r="F67" s="41"/>
      <c r="G67" s="41"/>
      <c r="H67" s="41"/>
      <c r="I67" s="20">
        <f t="shared" si="20"/>
        <v>0</v>
      </c>
      <c r="J67" s="20">
        <f t="shared" si="21"/>
        <v>0</v>
      </c>
      <c r="K67" s="20">
        <f t="shared" si="21"/>
        <v>0</v>
      </c>
      <c r="L67" s="20">
        <f t="shared" si="22"/>
        <v>0</v>
      </c>
      <c r="M67" s="20">
        <f t="shared" si="22"/>
        <v>0</v>
      </c>
      <c r="N67" s="20">
        <f t="shared" si="23"/>
        <v>0</v>
      </c>
      <c r="O67" s="20">
        <f t="shared" si="24"/>
        <v>0</v>
      </c>
      <c r="P67" s="52"/>
      <c r="Q67" s="20">
        <f t="shared" si="19"/>
        <v>0</v>
      </c>
    </row>
    <row r="68" spans="2:17" ht="34" customHeight="1" x14ac:dyDescent="0.55000000000000004">
      <c r="B68" s="15">
        <v>7</v>
      </c>
      <c r="C68" s="16"/>
      <c r="D68" s="14"/>
      <c r="E68" s="54"/>
      <c r="F68" s="41"/>
      <c r="G68" s="41"/>
      <c r="H68" s="41"/>
      <c r="I68" s="20">
        <f t="shared" si="20"/>
        <v>0</v>
      </c>
      <c r="J68" s="20">
        <f t="shared" si="21"/>
        <v>0</v>
      </c>
      <c r="K68" s="20">
        <f t="shared" si="21"/>
        <v>0</v>
      </c>
      <c r="L68" s="20">
        <f t="shared" si="22"/>
        <v>0</v>
      </c>
      <c r="M68" s="20">
        <f t="shared" si="22"/>
        <v>0</v>
      </c>
      <c r="N68" s="20">
        <f t="shared" si="23"/>
        <v>0</v>
      </c>
      <c r="O68" s="20">
        <f t="shared" si="24"/>
        <v>0</v>
      </c>
      <c r="P68" s="52"/>
      <c r="Q68" s="20">
        <f t="shared" si="19"/>
        <v>0</v>
      </c>
    </row>
    <row r="69" spans="2:17" ht="34" customHeight="1" x14ac:dyDescent="0.55000000000000004">
      <c r="B69" s="15">
        <v>8</v>
      </c>
      <c r="C69" s="16"/>
      <c r="D69" s="14"/>
      <c r="E69" s="54"/>
      <c r="F69" s="41"/>
      <c r="G69" s="41"/>
      <c r="H69" s="41"/>
      <c r="I69" s="20">
        <f t="shared" si="20"/>
        <v>0</v>
      </c>
      <c r="J69" s="20">
        <f t="shared" si="21"/>
        <v>0</v>
      </c>
      <c r="K69" s="20">
        <f t="shared" si="21"/>
        <v>0</v>
      </c>
      <c r="L69" s="20">
        <f t="shared" si="22"/>
        <v>0</v>
      </c>
      <c r="M69" s="20">
        <f t="shared" si="22"/>
        <v>0</v>
      </c>
      <c r="N69" s="20">
        <f t="shared" si="23"/>
        <v>0</v>
      </c>
      <c r="O69" s="20">
        <f t="shared" si="24"/>
        <v>0</v>
      </c>
      <c r="P69" s="52"/>
      <c r="Q69" s="20">
        <f t="shared" si="19"/>
        <v>0</v>
      </c>
    </row>
    <row r="70" spans="2:17" ht="34" customHeight="1" x14ac:dyDescent="0.55000000000000004">
      <c r="B70" s="15">
        <v>9</v>
      </c>
      <c r="C70" s="16"/>
      <c r="D70" s="14"/>
      <c r="E70" s="54"/>
      <c r="F70" s="41"/>
      <c r="G70" s="41"/>
      <c r="H70" s="41"/>
      <c r="I70" s="20">
        <f t="shared" si="20"/>
        <v>0</v>
      </c>
      <c r="J70" s="20">
        <f t="shared" si="21"/>
        <v>0</v>
      </c>
      <c r="K70" s="20">
        <f t="shared" si="21"/>
        <v>0</v>
      </c>
      <c r="L70" s="20">
        <f t="shared" si="22"/>
        <v>0</v>
      </c>
      <c r="M70" s="20">
        <f t="shared" si="22"/>
        <v>0</v>
      </c>
      <c r="N70" s="20">
        <f t="shared" si="23"/>
        <v>0</v>
      </c>
      <c r="O70" s="20">
        <f t="shared" si="24"/>
        <v>0</v>
      </c>
      <c r="P70" s="52"/>
      <c r="Q70" s="20">
        <f t="shared" si="19"/>
        <v>0</v>
      </c>
    </row>
    <row r="71" spans="2:17" ht="34" customHeight="1" x14ac:dyDescent="0.55000000000000004">
      <c r="B71" s="15">
        <v>10</v>
      </c>
      <c r="C71" s="16"/>
      <c r="D71" s="14"/>
      <c r="E71" s="54"/>
      <c r="F71" s="41"/>
      <c r="G71" s="41"/>
      <c r="H71" s="41"/>
      <c r="I71" s="20">
        <f t="shared" si="20"/>
        <v>0</v>
      </c>
      <c r="J71" s="20">
        <f t="shared" si="21"/>
        <v>0</v>
      </c>
      <c r="K71" s="20">
        <f t="shared" si="21"/>
        <v>0</v>
      </c>
      <c r="L71" s="20">
        <f t="shared" si="22"/>
        <v>0</v>
      </c>
      <c r="M71" s="20">
        <f t="shared" si="22"/>
        <v>0</v>
      </c>
      <c r="N71" s="20">
        <f t="shared" si="23"/>
        <v>0</v>
      </c>
      <c r="O71" s="20">
        <f t="shared" si="24"/>
        <v>0</v>
      </c>
      <c r="P71" s="52"/>
      <c r="Q71" s="20">
        <f t="shared" si="19"/>
        <v>0</v>
      </c>
    </row>
    <row r="72" spans="2:17" ht="34" customHeight="1" x14ac:dyDescent="0.55000000000000004">
      <c r="B72" s="15"/>
      <c r="C72" s="32" t="s">
        <v>29</v>
      </c>
      <c r="D72" s="28"/>
      <c r="E72" s="29"/>
      <c r="F72" s="30"/>
      <c r="G72" s="30"/>
      <c r="H72" s="30"/>
      <c r="I72" s="31"/>
      <c r="J72" s="20">
        <f>SUM(J62:J71)-SUM(I62:I71)</f>
        <v>495457</v>
      </c>
      <c r="K72" s="20"/>
      <c r="L72" s="20">
        <f>SUM(L62:L71)-SUM(K62:K71)</f>
        <v>1034008</v>
      </c>
      <c r="M72" s="20"/>
      <c r="N72" s="20">
        <f>SUM(N62:N71)-SUM(M62:M71)</f>
        <v>268761</v>
      </c>
      <c r="O72" s="20">
        <f>SUM(O62:O71)</f>
        <v>1798226</v>
      </c>
      <c r="P72" s="20">
        <f>SUM(P62:P71)</f>
        <v>0</v>
      </c>
      <c r="Q72" s="20">
        <f>SUM(Q62:Q71)</f>
        <v>1798226</v>
      </c>
    </row>
    <row r="73" spans="2:17" x14ac:dyDescent="0.55000000000000004">
      <c r="B73" t="s">
        <v>35</v>
      </c>
    </row>
    <row r="74" spans="2:17" x14ac:dyDescent="0.55000000000000004">
      <c r="B74" t="s">
        <v>33</v>
      </c>
    </row>
  </sheetData>
  <phoneticPr fontId="2"/>
  <conditionalFormatting sqref="J72">
    <cfRule type="cellIs" dxfId="2" priority="3" operator="notEqual">
      <formula>$P$42</formula>
    </cfRule>
  </conditionalFormatting>
  <conditionalFormatting sqref="L72">
    <cfRule type="cellIs" dxfId="1" priority="2" operator="notEqual">
      <formula>$P$47</formula>
    </cfRule>
  </conditionalFormatting>
  <conditionalFormatting sqref="N72">
    <cfRule type="cellIs" dxfId="0" priority="1" operator="notEqual">
      <formula>$P$52</formula>
    </cfRule>
  </conditionalFormatting>
  <pageMargins left="0.7" right="0.7" top="0.75" bottom="0.75" header="0.3" footer="0.3"/>
  <pageSetup paperSize="8" scale="5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参考様式</vt:lpstr>
      <vt:lpstr>記入例</vt:lpstr>
      <vt:lpstr>記入例!Print_Area</vt:lpstr>
      <vt:lpstr>参考様式!Print_Area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2026-02-25T10:48:35Z</dcterms:modified>
</cp:coreProperties>
</file>